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.รายงานประจำเดือน ส่งทุกเดือน\2.สถิติประจำปีงบ 2562\ช่องจอม\สถิติ  ปีงบ 2563\"/>
    </mc:Choice>
  </mc:AlternateContent>
  <bookViews>
    <workbookView xWindow="0" yWindow="0" windowWidth="24000" windowHeight="9195"/>
  </bookViews>
  <sheets>
    <sheet name="ก.ย.63" sheetId="24" r:id="rId1"/>
    <sheet name="ส.ค.63" sheetId="23" r:id="rId2"/>
    <sheet name="ก.ค.63" sheetId="22" r:id="rId3"/>
    <sheet name="มิ.ย.63" sheetId="21" r:id="rId4"/>
    <sheet name="พ.ค.63" sheetId="20" r:id="rId5"/>
    <sheet name="เม.ย.63" sheetId="19" r:id="rId6"/>
    <sheet name="มี.ค.63" sheetId="18" r:id="rId7"/>
    <sheet name="ก.พ.63" sheetId="17" r:id="rId8"/>
    <sheet name="ม.ค.63" sheetId="15" r:id="rId9"/>
    <sheet name="พ.ย.62" sheetId="12" r:id="rId10"/>
    <sheet name="ธ.ค.62" sheetId="14" r:id="rId11"/>
    <sheet name="ต.ค.62" sheetId="1" r:id="rId12"/>
    <sheet name="ม.ค.62-ธ.ค.62" sheetId="16" r:id="rId1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5" i="24" l="1"/>
  <c r="F35" i="24"/>
  <c r="F34" i="24" l="1"/>
  <c r="C34" i="24"/>
  <c r="F15" i="24"/>
  <c r="F16" i="24" s="1"/>
  <c r="E15" i="24"/>
  <c r="E16" i="24" s="1"/>
  <c r="D15" i="24"/>
  <c r="D16" i="24" s="1"/>
  <c r="C15" i="24"/>
  <c r="C16" i="24" s="1"/>
  <c r="C16" i="23" l="1"/>
  <c r="D16" i="23"/>
  <c r="E16" i="23"/>
  <c r="F16" i="23"/>
  <c r="F34" i="23" l="1"/>
  <c r="F35" i="23" s="1"/>
  <c r="C34" i="23"/>
  <c r="C35" i="23" s="1"/>
  <c r="F15" i="23"/>
  <c r="E15" i="23"/>
  <c r="D15" i="23"/>
  <c r="C15" i="23"/>
  <c r="F34" i="22" l="1"/>
  <c r="C34" i="22"/>
  <c r="C35" i="22"/>
  <c r="F35" i="22" l="1"/>
  <c r="F15" i="22"/>
  <c r="F16" i="22" s="1"/>
  <c r="E15" i="22"/>
  <c r="E16" i="22" s="1"/>
  <c r="D15" i="22"/>
  <c r="D16" i="22" s="1"/>
  <c r="C15" i="22"/>
  <c r="C16" i="22" s="1"/>
  <c r="C35" i="21" l="1"/>
  <c r="F34" i="21" l="1"/>
  <c r="F35" i="21" s="1"/>
  <c r="C34" i="21"/>
  <c r="F15" i="21"/>
  <c r="F16" i="21" s="1"/>
  <c r="E15" i="21"/>
  <c r="E16" i="21" s="1"/>
  <c r="D15" i="21"/>
  <c r="D16" i="21" s="1"/>
  <c r="C15" i="21"/>
  <c r="C16" i="21" s="1"/>
  <c r="F35" i="20" l="1"/>
  <c r="C35" i="20"/>
  <c r="F34" i="20"/>
  <c r="C34" i="20"/>
  <c r="F15" i="20"/>
  <c r="F16" i="20" s="1"/>
  <c r="E15" i="20"/>
  <c r="E16" i="20" s="1"/>
  <c r="D15" i="20"/>
  <c r="D16" i="20" s="1"/>
  <c r="C15" i="20"/>
  <c r="C16" i="20" s="1"/>
  <c r="F35" i="19" l="1"/>
  <c r="C35" i="19"/>
  <c r="C34" i="19"/>
  <c r="D15" i="19" l="1"/>
  <c r="D16" i="19" s="1"/>
  <c r="F34" i="19" l="1"/>
  <c r="F15" i="19"/>
  <c r="F16" i="19" s="1"/>
  <c r="E15" i="19"/>
  <c r="E16" i="19" s="1"/>
  <c r="C15" i="19"/>
  <c r="C16" i="19" s="1"/>
  <c r="F34" i="18" l="1"/>
  <c r="F35" i="18" s="1"/>
  <c r="C34" i="18"/>
  <c r="C35" i="18" s="1"/>
  <c r="F15" i="18"/>
  <c r="F16" i="18" s="1"/>
  <c r="E15" i="18"/>
  <c r="E16" i="18" s="1"/>
  <c r="D15" i="18"/>
  <c r="D16" i="18" s="1"/>
  <c r="C15" i="18"/>
  <c r="C16" i="18" s="1"/>
  <c r="F34" i="17"/>
  <c r="F35" i="17" s="1"/>
  <c r="F15" i="17"/>
  <c r="F16" i="17" s="1"/>
  <c r="C34" i="17"/>
  <c r="C35" i="17" s="1"/>
  <c r="E15" i="17"/>
  <c r="E16" i="17" s="1"/>
  <c r="D15" i="17"/>
  <c r="D16" i="17" s="1"/>
  <c r="C15" i="17"/>
  <c r="C16" i="17" s="1"/>
  <c r="C34" i="16" l="1"/>
  <c r="C35" i="16" s="1"/>
  <c r="F34" i="16" l="1"/>
  <c r="F35" i="16" s="1"/>
  <c r="C15" i="16"/>
  <c r="C16" i="16" s="1"/>
  <c r="D15" i="16"/>
  <c r="D16" i="16" s="1"/>
  <c r="E15" i="16"/>
  <c r="E16" i="16" s="1"/>
  <c r="F15" i="16"/>
  <c r="F16" i="16" s="1"/>
  <c r="C34" i="15" l="1"/>
  <c r="C35" i="15" s="1"/>
  <c r="F34" i="15"/>
  <c r="F35" i="15" s="1"/>
  <c r="D16" i="15" l="1"/>
  <c r="C15" i="15"/>
  <c r="C16" i="15" s="1"/>
  <c r="D15" i="15"/>
  <c r="E15" i="15"/>
  <c r="E16" i="15" s="1"/>
  <c r="F15" i="15"/>
  <c r="F16" i="15" s="1"/>
  <c r="F35" i="14" l="1"/>
  <c r="C35" i="14"/>
  <c r="C34" i="14"/>
  <c r="F34" i="14"/>
  <c r="F35" i="12" l="1"/>
  <c r="C35" i="12"/>
  <c r="C34" i="12"/>
  <c r="C15" i="14"/>
  <c r="C16" i="14" s="1"/>
  <c r="D15" i="14"/>
  <c r="D16" i="14" s="1"/>
  <c r="E15" i="14"/>
  <c r="E16" i="14" s="1"/>
  <c r="F15" i="14"/>
  <c r="F16" i="14" s="1"/>
  <c r="F34" i="12" l="1"/>
  <c r="F16" i="12" l="1"/>
  <c r="D16" i="12"/>
  <c r="C15" i="12"/>
  <c r="C16" i="12" s="1"/>
  <c r="D15" i="12"/>
  <c r="E15" i="12"/>
  <c r="E16" i="12" s="1"/>
  <c r="F15" i="12"/>
  <c r="C34" i="1" l="1"/>
  <c r="C35" i="1" l="1"/>
  <c r="C15" i="1" l="1"/>
  <c r="C16" i="1" s="1"/>
  <c r="D15" i="1"/>
  <c r="D16" i="1" s="1"/>
  <c r="E15" i="1"/>
  <c r="E16" i="1" s="1"/>
</calcChain>
</file>

<file path=xl/sharedStrings.xml><?xml version="1.0" encoding="utf-8"?>
<sst xmlns="http://schemas.openxmlformats.org/spreadsheetml/2006/main" count="681" uniqueCount="103">
  <si>
    <t>สถิติส่งออกสินค้า 10 อันดับ</t>
  </si>
  <si>
    <t>ที่</t>
  </si>
  <si>
    <t>ชนิดสินค้า</t>
  </si>
  <si>
    <t>มูลค่า (บาท)</t>
  </si>
  <si>
    <t>อากร(บาท)</t>
  </si>
  <si>
    <t>ภาษีมูลค่าเพิ่ม(บาท)</t>
  </si>
  <si>
    <t>พิกัดสินค้า</t>
  </si>
  <si>
    <t>อื่นๆ</t>
  </si>
  <si>
    <t>รวมทั้งสิ้น</t>
  </si>
  <si>
    <t>เครื่องดื่มนมยูเอสที,นมถั่วเหลือง</t>
  </si>
  <si>
    <t>เครื่องดื่มน้ำชาเขียว,น้ำอัดลม,เครื่องดื่มชูกำลัง</t>
  </si>
  <si>
    <t>อาหารแช่แข็ง ,อาหารกระป๋อง</t>
  </si>
  <si>
    <t>สุกรมีชีวิต</t>
  </si>
  <si>
    <t>0103</t>
  </si>
  <si>
    <t>ชาแดงผงปรุงสำเร็จ</t>
  </si>
  <si>
    <t>บะหมี่ถ้วยกึ่งสำเร็จรูปรสต้มยำกุ้ง</t>
  </si>
  <si>
    <t>ประจำเดือน ตุลาคม 2562</t>
  </si>
  <si>
    <t>น้ำมันปาล์มโอลีนบริสุทธ์</t>
  </si>
  <si>
    <t>เนื้อไก่แปรรูป (ไก่ยอสอดไส้ปลาหมึกเส้น)</t>
  </si>
  <si>
    <t>รวม</t>
  </si>
  <si>
    <t>มันสำปะหลัง(มันสด)</t>
  </si>
  <si>
    <t>มะม่วง</t>
  </si>
  <si>
    <t>มันสำปะหลังสับตากแห้ง</t>
  </si>
  <si>
    <t xml:space="preserve">มันเทศสด </t>
  </si>
  <si>
    <t>ครีมเทียม,นมสำหรับปรุงอาหาร</t>
  </si>
  <si>
    <t>เครื่องดื่มน้ำผัก,ผลไม้</t>
  </si>
  <si>
    <t>0714</t>
  </si>
  <si>
    <t>0804</t>
  </si>
  <si>
    <t>เม็ดพลาสติก*</t>
  </si>
  <si>
    <t>เศษพลาสติก*</t>
  </si>
  <si>
    <t>เม็ดพลาสติกชนิดโพลิโพรพิลีน*</t>
  </si>
  <si>
    <t>ส่วนประกอบของยานยนต์*</t>
  </si>
  <si>
    <t>เศษยาง*</t>
  </si>
  <si>
    <t>เข็มด้อยคุณภาพ*</t>
  </si>
  <si>
    <t>สถิตินำเข้าสินค้า 10 อันดับ</t>
  </si>
  <si>
    <t>*หมายเหตุ  สินค้าจากคลังสินค้าทัณฑ์บนและเขตปลอดอากรในการควบคุมดูแลของด่านศุลกากรช่องจอม</t>
  </si>
  <si>
    <t>จุดผ่านแดนถาวรช่องจอม  อำเภอกาบเชิง จ.สุรินทร์</t>
  </si>
  <si>
    <t>น้ำหนัก</t>
  </si>
  <si>
    <t>ป้ายกระดาษ*</t>
  </si>
  <si>
    <t>*หมายเหตุ  * สินค้าจากคลังสินค้าทัณฑ์บนในการควบคุมดูแลของด่านศุลกากรช่องจอม</t>
  </si>
  <si>
    <t>มันสำปะหลัง(สับตากแห้ง)</t>
  </si>
  <si>
    <t>เสื่อ</t>
  </si>
  <si>
    <t>*ข้อมูล ณ วันที่ 3 ธ.ค. 2562</t>
  </si>
  <si>
    <t>เม็ดพลาสติก *</t>
  </si>
  <si>
    <t xml:space="preserve">ลูกชิ้นใส้กรอกแปรรูป </t>
  </si>
  <si>
    <t>ชาผงปรุงสำเร็จ</t>
  </si>
  <si>
    <t>น้ำผลไม้รวม (กรีนเมท)</t>
  </si>
  <si>
    <t>กาว*</t>
  </si>
  <si>
    <t>มันเทศสด</t>
  </si>
  <si>
    <t>2009</t>
  </si>
  <si>
    <t xml:space="preserve">ประจำเดือน ตั้งแต่ ต.ค. 2562 - พ.ย. 2562   </t>
  </si>
  <si>
    <t>2101</t>
  </si>
  <si>
    <t>*ข้อมูล ณ วันที่ 5 ม.ค. 2563</t>
  </si>
  <si>
    <t xml:space="preserve">ประจำเดือน ตั้งแต่ 1 ต.ค.2562 - 31 ธ.ค. 2562   </t>
  </si>
  <si>
    <t xml:space="preserve">ประจำเดือน ตั้งแต่ 1 ต.ค.2562 - 31 ธ.ค. 2562    </t>
  </si>
  <si>
    <t>*ข้อมูล ณ วันที่  12  ก.พ. 2563</t>
  </si>
  <si>
    <t>2202</t>
  </si>
  <si>
    <t>1604</t>
  </si>
  <si>
    <t>1902</t>
  </si>
  <si>
    <t>2106</t>
  </si>
  <si>
    <t>ประจำเดือน ตั้งแต่ 1 ต.ค.2562 - 31 ม.ค. 2563</t>
  </si>
  <si>
    <t xml:space="preserve">ประจำเดือน ตั้งแต่ 1 ต.ค.2562 - 31 ม.ค. 2563  </t>
  </si>
  <si>
    <t>07141011</t>
  </si>
  <si>
    <t>07141099</t>
  </si>
  <si>
    <t>08045020</t>
  </si>
  <si>
    <t>ถ่านไม้</t>
  </si>
  <si>
    <t>07096010</t>
  </si>
  <si>
    <t>พริกสด</t>
  </si>
  <si>
    <t>07142090</t>
  </si>
  <si>
    <t>แผ่นยิปซั่มสำหรับบุฝาผนัง</t>
  </si>
  <si>
    <t>ของใช้ทำด้วยพลาสติก</t>
  </si>
  <si>
    <t>ข้อมูลการนำเข้าสินค้า 10 อันดับ</t>
  </si>
  <si>
    <t>ข้อมูลการส่งออกสินค้า 10 อันดับ</t>
  </si>
  <si>
    <t>ประจำปี พ.ศ.2562  (ตั้งแต่ 1 มกราคม 2562 - 31 ธันวาคม 2562)</t>
  </si>
  <si>
    <t>*ข้อมูล ณ วันที่  13  ก.พ. 2563</t>
  </si>
  <si>
    <t>ประจำเดือน ตั้งแต่ 1 ต.ค.2562 - 29 ก.พ. 2563</t>
  </si>
  <si>
    <t xml:space="preserve">ประจำเดือน ตั้งแต่ 1 ต.ค.2562 - 29 ก.พ. 2563  </t>
  </si>
  <si>
    <t>*ข้อมูล ณ วันที่  5 เมษายน 2563</t>
  </si>
  <si>
    <t>ประจำเดือน ตั้งแต่ 1 ต.ค.2562 - 30 มี.ค. 2563</t>
  </si>
  <si>
    <t xml:space="preserve">ประจำเดือน ตั้งแต่ 1 ต.ค.2562 - 30 มี.ค. 2563  </t>
  </si>
  <si>
    <t>ประจำเดือน ตั้งแต่ 1 ต.ค.2562 - 30 เมษายน  2563</t>
  </si>
  <si>
    <t xml:space="preserve">ประจำเดือน ตั้งแต่ 1 ต.ค.2562 - 30 เม.ย. 2563  </t>
  </si>
  <si>
    <t>*ข้อมูล ณ วันที่  20 พฤษภาคม 2563</t>
  </si>
  <si>
    <t>1511</t>
  </si>
  <si>
    <t>ประจำเดือน ตั้งแต่ 1 ต.ค.2562 - 31 พ.ค. 2563</t>
  </si>
  <si>
    <t xml:space="preserve">ประจำเดือน ตั้งแต่ 1 ต.ค.2562 - 31 พ.ค. 2563  </t>
  </si>
  <si>
    <t>0102</t>
  </si>
  <si>
    <t>โคมีชีวิต (เพศผู้)</t>
  </si>
  <si>
    <t>*ข้อมูล ณ วันที่  14 มิ.ย. 2563</t>
  </si>
  <si>
    <t xml:space="preserve">ประจำเดือน ตั้งแต่ 1 ต.ค.2562 - 30 มิ.ย. 2563  </t>
  </si>
  <si>
    <t>*ข้อมูล ณ วันที่  5 ก.ค. 2563</t>
  </si>
  <si>
    <t>ประจำเดือน ตั้งแต่ 1 ต.ค. 2562 - 30 มิ.ย. 2563</t>
  </si>
  <si>
    <t>ประจำเดือน ตั้งแต่ 1 ต.ค. 2562 - 31 ก.ค. 2563</t>
  </si>
  <si>
    <t xml:space="preserve">ประจำเดือน ตั้งแต่ 1 ต.ค.2562 - 31 ก.ค. 2563  </t>
  </si>
  <si>
    <t>ชิ้นส่วนอุปกรณ์ทำด้วยพลาสติก*</t>
  </si>
  <si>
    <t>*ข้อมูล ณ วันที่  3 ส.ค. 2563</t>
  </si>
  <si>
    <t>ประจำเดือน ตั้งแต่ 1 ต.ค. 2562 - 31 ส.ค. 2563</t>
  </si>
  <si>
    <t xml:space="preserve">ประจำเดือน ตั้งแต่ 1 ต.ค.2562 - 31 ส.ค. 2563  </t>
  </si>
  <si>
    <t>*ข้อมูล ณ วันที่  4 ก.ย. 2563</t>
  </si>
  <si>
    <t>1601</t>
  </si>
  <si>
    <t>ประจำเดือน ตั้งแต่ 1 ต.ค. 2562 - 30 ก.ย. 2563</t>
  </si>
  <si>
    <t xml:space="preserve">ประจำเดือน ตั้งแต่ 1 ต.ค.2562 - 30 ก.ย. 2563  </t>
  </si>
  <si>
    <t>*ข้อมูล ณ วันที่  6 ตุลาคม 2563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</si>
</sst>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(* #,##0.00_);_(* \(#,##0.00\);_(* &quot;-&quot;??_);_(@_)"/>
  </numFmts>
  <fonts count="10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6"/>
      <color theme="1"/>
      <name val="Angsana New"/>
      <family val="1"/>
    </font>
    <font>
      <sz val="16"/>
      <color theme="1"/>
      <name val="Angsana New"/>
      <family val="1"/>
    </font>
    <font>
      <sz val="14"/>
      <color theme="1"/>
      <name val="Angsana New"/>
      <family val="1"/>
    </font>
    <font>
      <b/>
      <sz val="14"/>
      <color theme="1"/>
      <name val="Angsana New"/>
      <family val="1"/>
    </font>
    <font>
      <b/>
      <sz val="11"/>
      <color theme="1"/>
      <name val="Tahoma"/>
      <family val="2"/>
      <scheme val="minor"/>
    </font>
    <font>
      <sz val="11"/>
      <color theme="1"/>
      <name val="Angsana New"/>
      <family val="1"/>
    </font>
    <font>
      <sz val="14"/>
      <color theme="1"/>
      <name val="Tahoma"/>
      <family val="2"/>
      <scheme val="minor"/>
    </font>
    <font>
      <sz val="8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rgb="FF979991"/>
      </top>
      <bottom style="thin">
        <color rgb="FF97999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979991"/>
      </left>
      <right style="thin">
        <color rgb="FF979991"/>
      </right>
      <top style="thin">
        <color indexed="64"/>
      </top>
      <bottom style="double">
        <color indexed="64"/>
      </bottom>
      <diagonal/>
    </border>
    <border>
      <left style="thin">
        <color rgb="FF979991"/>
      </left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187" fontId="1" fillId="0" borderId="0" applyFont="0" applyFill="0" applyBorder="0" applyAlignment="0" applyProtection="0"/>
  </cellStyleXfs>
  <cellXfs count="232">
    <xf numFmtId="0" fontId="0" fillId="0" borderId="0" xfId="0"/>
    <xf numFmtId="0" fontId="4" fillId="0" borderId="2" xfId="0" applyFont="1" applyBorder="1"/>
    <xf numFmtId="187" fontId="4" fillId="0" borderId="2" xfId="1" applyFont="1" applyBorder="1" applyAlignment="1">
      <alignment horizontal="right"/>
    </xf>
    <xf numFmtId="0" fontId="4" fillId="0" borderId="2" xfId="0" applyFont="1" applyBorder="1" applyAlignment="1">
      <alignment horizontal="right"/>
    </xf>
    <xf numFmtId="0" fontId="4" fillId="0" borderId="2" xfId="0" applyFont="1" applyFill="1" applyBorder="1"/>
    <xf numFmtId="187" fontId="4" fillId="0" borderId="2" xfId="0" applyNumberFormat="1" applyFont="1" applyBorder="1" applyAlignment="1">
      <alignment horizontal="right"/>
    </xf>
    <xf numFmtId="0" fontId="5" fillId="0" borderId="2" xfId="0" applyFont="1" applyBorder="1" applyAlignment="1">
      <alignment horizontal="center" vertical="center"/>
    </xf>
    <xf numFmtId="187" fontId="0" fillId="0" borderId="0" xfId="0" applyNumberFormat="1"/>
    <xf numFmtId="0" fontId="3" fillId="0" borderId="0" xfId="0" applyFont="1"/>
    <xf numFmtId="187" fontId="0" fillId="0" borderId="0" xfId="1" applyFont="1"/>
    <xf numFmtId="0" fontId="4" fillId="0" borderId="2" xfId="0" applyFont="1" applyBorder="1" applyAlignment="1">
      <alignment horizontal="center" vertical="center"/>
    </xf>
    <xf numFmtId="0" fontId="2" fillId="0" borderId="0" xfId="0" applyFont="1" applyFill="1" applyBorder="1"/>
    <xf numFmtId="187" fontId="3" fillId="0" borderId="0" xfId="0" applyNumberFormat="1" applyFont="1"/>
    <xf numFmtId="0" fontId="7" fillId="0" borderId="0" xfId="0" applyFont="1"/>
    <xf numFmtId="0" fontId="4" fillId="0" borderId="2" xfId="0" applyFont="1" applyBorder="1" applyAlignment="1">
      <alignment horizontal="center"/>
    </xf>
    <xf numFmtId="0" fontId="5" fillId="0" borderId="2" xfId="0" applyFont="1" applyBorder="1" applyAlignment="1">
      <alignment horizontal="right"/>
    </xf>
    <xf numFmtId="4" fontId="4" fillId="0" borderId="0" xfId="0" applyNumberFormat="1" applyFont="1"/>
    <xf numFmtId="0" fontId="5" fillId="0" borderId="2" xfId="0" applyFont="1" applyBorder="1" applyAlignment="1">
      <alignment horizontal="center"/>
    </xf>
    <xf numFmtId="187" fontId="5" fillId="0" borderId="2" xfId="1" applyFont="1" applyBorder="1" applyAlignment="1">
      <alignment horizontal="right"/>
    </xf>
    <xf numFmtId="4" fontId="4" fillId="2" borderId="5" xfId="0" applyNumberFormat="1" applyFont="1" applyFill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/>
    <xf numFmtId="187" fontId="5" fillId="0" borderId="8" xfId="1" applyFont="1" applyBorder="1" applyAlignment="1">
      <alignment horizontal="right"/>
    </xf>
    <xf numFmtId="0" fontId="4" fillId="0" borderId="8" xfId="0" applyFont="1" applyBorder="1" applyAlignment="1">
      <alignment horizontal="right"/>
    </xf>
    <xf numFmtId="0" fontId="4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8" fillId="0" borderId="0" xfId="0" applyFont="1"/>
    <xf numFmtId="4" fontId="4" fillId="2" borderId="2" xfId="0" applyNumberFormat="1" applyFont="1" applyFill="1" applyBorder="1" applyAlignment="1">
      <alignment horizontal="right" vertical="top" wrapText="1"/>
    </xf>
    <xf numFmtId="1" fontId="4" fillId="3" borderId="2" xfId="0" quotePrefix="1" applyNumberFormat="1" applyFont="1" applyFill="1" applyBorder="1" applyAlignment="1">
      <alignment horizontal="center" vertical="center" wrapText="1"/>
    </xf>
    <xf numFmtId="0" fontId="4" fillId="3" borderId="2" xfId="0" applyFont="1" applyFill="1" applyBorder="1"/>
    <xf numFmtId="187" fontId="4" fillId="0" borderId="2" xfId="1" applyFont="1" applyBorder="1"/>
    <xf numFmtId="187" fontId="4" fillId="3" borderId="2" xfId="1" quotePrefix="1" applyFont="1" applyFill="1" applyBorder="1" applyAlignment="1">
      <alignment horizontal="right" vertical="top" wrapText="1"/>
    </xf>
    <xf numFmtId="1" fontId="4" fillId="3" borderId="2" xfId="0" applyNumberFormat="1" applyFont="1" applyFill="1" applyBorder="1" applyAlignment="1">
      <alignment horizontal="center" vertical="center" wrapText="1"/>
    </xf>
    <xf numFmtId="43" fontId="0" fillId="0" borderId="0" xfId="0" applyNumberFormat="1"/>
    <xf numFmtId="0" fontId="4" fillId="0" borderId="0" xfId="0" applyFont="1"/>
    <xf numFmtId="43" fontId="6" fillId="0" borderId="0" xfId="0" applyNumberFormat="1" applyFont="1"/>
    <xf numFmtId="187" fontId="4" fillId="3" borderId="2" xfId="1" quotePrefix="1" applyFont="1" applyFill="1" applyBorder="1" applyAlignment="1">
      <alignment horizontal="right"/>
    </xf>
    <xf numFmtId="187" fontId="5" fillId="3" borderId="2" xfId="1" applyFont="1" applyFill="1" applyBorder="1"/>
    <xf numFmtId="4" fontId="5" fillId="2" borderId="2" xfId="0" applyNumberFormat="1" applyFont="1" applyFill="1" applyBorder="1" applyAlignment="1">
      <alignment horizontal="right" vertical="top" wrapText="1"/>
    </xf>
    <xf numFmtId="187" fontId="5" fillId="2" borderId="2" xfId="1" applyFont="1" applyFill="1" applyBorder="1" applyAlignment="1">
      <alignment horizontal="right" vertical="top" wrapText="1"/>
    </xf>
    <xf numFmtId="1" fontId="4" fillId="2" borderId="2" xfId="0" applyNumberFormat="1" applyFont="1" applyFill="1" applyBorder="1" applyAlignment="1">
      <alignment horizontal="center" vertical="top" wrapText="1"/>
    </xf>
    <xf numFmtId="4" fontId="4" fillId="3" borderId="2" xfId="0" applyNumberFormat="1" applyFont="1" applyFill="1" applyBorder="1" applyAlignment="1">
      <alignment horizontal="right" vertical="top" wrapText="1"/>
    </xf>
    <xf numFmtId="0" fontId="5" fillId="4" borderId="10" xfId="0" applyFont="1" applyFill="1" applyBorder="1"/>
    <xf numFmtId="0" fontId="0" fillId="0" borderId="0" xfId="0" applyBorder="1"/>
    <xf numFmtId="0" fontId="5" fillId="0" borderId="0" xfId="0" applyFont="1" applyFill="1" applyBorder="1"/>
    <xf numFmtId="187" fontId="0" fillId="0" borderId="0" xfId="0" applyNumberFormat="1" applyBorder="1"/>
    <xf numFmtId="0" fontId="4" fillId="0" borderId="2" xfId="0" applyFont="1" applyBorder="1" applyAlignment="1">
      <alignment horizontal="right" vertical="center"/>
    </xf>
    <xf numFmtId="0" fontId="4" fillId="3" borderId="2" xfId="0" applyFont="1" applyFill="1" applyBorder="1" applyAlignment="1">
      <alignment horizontal="center" vertical="center"/>
    </xf>
    <xf numFmtId="187" fontId="0" fillId="3" borderId="0" xfId="0" applyNumberFormat="1" applyFill="1"/>
    <xf numFmtId="0" fontId="4" fillId="2" borderId="2" xfId="0" applyFont="1" applyFill="1" applyBorder="1" applyAlignment="1">
      <alignment horizontal="center" vertical="top" wrapText="1"/>
    </xf>
    <xf numFmtId="187" fontId="4" fillId="2" borderId="2" xfId="1" applyFont="1" applyFill="1" applyBorder="1" applyAlignment="1">
      <alignment horizontal="right" vertical="top" wrapText="1"/>
    </xf>
    <xf numFmtId="187" fontId="5" fillId="0" borderId="2" xfId="1" applyFont="1" applyBorder="1" applyAlignment="1">
      <alignment horizontal="center" vertical="center"/>
    </xf>
    <xf numFmtId="0" fontId="4" fillId="0" borderId="2" xfId="0" applyFont="1" applyBorder="1" applyAlignment="1"/>
    <xf numFmtId="0" fontId="4" fillId="0" borderId="0" xfId="0" applyFont="1" applyBorder="1"/>
    <xf numFmtId="187" fontId="4" fillId="0" borderId="0" xfId="1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1" fontId="9" fillId="2" borderId="9" xfId="0" applyNumberFormat="1" applyFont="1" applyFill="1" applyBorder="1" applyAlignment="1">
      <alignment horizontal="right" vertical="top" wrapText="1"/>
    </xf>
    <xf numFmtId="187" fontId="5" fillId="0" borderId="2" xfId="1" applyFont="1" applyBorder="1"/>
    <xf numFmtId="4" fontId="0" fillId="0" borderId="0" xfId="0" applyNumberFormat="1"/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4" fontId="4" fillId="0" borderId="2" xfId="0" applyNumberFormat="1" applyFont="1" applyBorder="1"/>
    <xf numFmtId="0" fontId="5" fillId="4" borderId="2" xfId="0" applyFont="1" applyFill="1" applyBorder="1" applyAlignment="1">
      <alignment horizontal="center" vertical="center"/>
    </xf>
    <xf numFmtId="187" fontId="5" fillId="4" borderId="2" xfId="1" applyFont="1" applyFill="1" applyBorder="1"/>
    <xf numFmtId="187" fontId="5" fillId="4" borderId="2" xfId="1" applyFont="1" applyFill="1" applyBorder="1" applyAlignment="1">
      <alignment horizontal="right"/>
    </xf>
    <xf numFmtId="0" fontId="5" fillId="4" borderId="2" xfId="0" applyFont="1" applyFill="1" applyBorder="1" applyAlignment="1">
      <alignment horizontal="right"/>
    </xf>
    <xf numFmtId="0" fontId="5" fillId="5" borderId="2" xfId="0" applyFont="1" applyFill="1" applyBorder="1"/>
    <xf numFmtId="0" fontId="5" fillId="5" borderId="2" xfId="0" applyFont="1" applyFill="1" applyBorder="1" applyAlignment="1">
      <alignment horizontal="center" vertical="center"/>
    </xf>
    <xf numFmtId="4" fontId="5" fillId="5" borderId="2" xfId="0" applyNumberFormat="1" applyFont="1" applyFill="1" applyBorder="1" applyAlignment="1">
      <alignment horizontal="right" vertical="center" wrapText="1"/>
    </xf>
    <xf numFmtId="0" fontId="5" fillId="5" borderId="2" xfId="0" applyFont="1" applyFill="1" applyBorder="1" applyAlignment="1"/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1" fontId="9" fillId="2" borderId="11" xfId="0" applyNumberFormat="1" applyFont="1" applyFill="1" applyBorder="1" applyAlignment="1">
      <alignment horizontal="right" vertical="top" wrapText="1"/>
    </xf>
    <xf numFmtId="1" fontId="4" fillId="2" borderId="2" xfId="0" applyNumberFormat="1" applyFont="1" applyFill="1" applyBorder="1" applyAlignment="1">
      <alignment horizontal="right" vertical="top" wrapText="1"/>
    </xf>
    <xf numFmtId="1" fontId="4" fillId="2" borderId="2" xfId="0" quotePrefix="1" applyNumberFormat="1" applyFont="1" applyFill="1" applyBorder="1" applyAlignment="1">
      <alignment horizontal="right" vertical="top" wrapText="1"/>
    </xf>
    <xf numFmtId="0" fontId="4" fillId="0" borderId="2" xfId="0" quotePrefix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top" wrapText="1"/>
    </xf>
    <xf numFmtId="2" fontId="4" fillId="0" borderId="2" xfId="0" applyNumberFormat="1" applyFont="1" applyBorder="1"/>
    <xf numFmtId="2" fontId="4" fillId="0" borderId="2" xfId="1" applyNumberFormat="1" applyFont="1" applyBorder="1"/>
    <xf numFmtId="2" fontId="4" fillId="3" borderId="2" xfId="0" applyNumberFormat="1" applyFont="1" applyFill="1" applyBorder="1" applyAlignment="1">
      <alignment horizontal="right" vertical="top" wrapText="1"/>
    </xf>
    <xf numFmtId="2" fontId="4" fillId="2" borderId="2" xfId="0" applyNumberFormat="1" applyFont="1" applyFill="1" applyBorder="1" applyAlignment="1">
      <alignment horizontal="right" vertical="top" wrapText="1"/>
    </xf>
    <xf numFmtId="2" fontId="5" fillId="5" borderId="2" xfId="0" applyNumberFormat="1" applyFont="1" applyFill="1" applyBorder="1" applyAlignment="1">
      <alignment horizontal="right" vertical="center" wrapText="1"/>
    </xf>
    <xf numFmtId="2" fontId="5" fillId="0" borderId="2" xfId="1" applyNumberFormat="1" applyFont="1" applyBorder="1" applyAlignment="1">
      <alignment horizontal="right" vertical="center"/>
    </xf>
    <xf numFmtId="2" fontId="4" fillId="3" borderId="2" xfId="0" quotePrefix="1" applyNumberFormat="1" applyFont="1" applyFill="1" applyBorder="1" applyAlignment="1">
      <alignment horizontal="right" vertical="top" wrapText="1"/>
    </xf>
    <xf numFmtId="2" fontId="4" fillId="3" borderId="2" xfId="1" quotePrefix="1" applyNumberFormat="1" applyFont="1" applyFill="1" applyBorder="1" applyAlignment="1">
      <alignment horizontal="right" vertical="top" wrapText="1"/>
    </xf>
    <xf numFmtId="2" fontId="4" fillId="0" borderId="2" xfId="1" applyNumberFormat="1" applyFont="1" applyBorder="1" applyAlignment="1">
      <alignment horizontal="right"/>
    </xf>
    <xf numFmtId="2" fontId="5" fillId="0" borderId="2" xfId="1" applyNumberFormat="1" applyFont="1" applyBorder="1" applyAlignment="1">
      <alignment horizontal="right"/>
    </xf>
    <xf numFmtId="2" fontId="4" fillId="0" borderId="2" xfId="0" quotePrefix="1" applyNumberFormat="1" applyFont="1" applyBorder="1" applyAlignment="1">
      <alignment horizontal="right"/>
    </xf>
    <xf numFmtId="2" fontId="4" fillId="0" borderId="2" xfId="1" quotePrefix="1" applyNumberFormat="1" applyFont="1" applyBorder="1" applyAlignment="1">
      <alignment horizontal="right"/>
    </xf>
    <xf numFmtId="187" fontId="5" fillId="5" borderId="2" xfId="1" applyFont="1" applyFill="1" applyBorder="1" applyAlignment="1">
      <alignment horizontal="right"/>
    </xf>
    <xf numFmtId="0" fontId="5" fillId="5" borderId="2" xfId="0" applyFont="1" applyFill="1" applyBorder="1" applyAlignment="1">
      <alignment horizontal="right"/>
    </xf>
    <xf numFmtId="187" fontId="4" fillId="3" borderId="2" xfId="1" applyFont="1" applyFill="1" applyBorder="1" applyAlignment="1">
      <alignment horizontal="right"/>
    </xf>
    <xf numFmtId="187" fontId="4" fillId="3" borderId="2" xfId="1" applyFont="1" applyFill="1" applyBorder="1" applyAlignment="1">
      <alignment horizontal="right" vertical="top" wrapText="1"/>
    </xf>
    <xf numFmtId="0" fontId="4" fillId="3" borderId="2" xfId="0" quotePrefix="1" applyFont="1" applyFill="1" applyBorder="1" applyAlignment="1">
      <alignment horizontal="center" vertical="top" wrapText="1"/>
    </xf>
    <xf numFmtId="4" fontId="4" fillId="2" borderId="5" xfId="0" applyNumberFormat="1" applyFont="1" applyFill="1" applyBorder="1" applyAlignment="1">
      <alignment horizontal="right" vertical="top" wrapText="1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right" vertical="center"/>
    </xf>
    <xf numFmtId="0" fontId="4" fillId="3" borderId="2" xfId="0" applyFont="1" applyFill="1" applyBorder="1" applyAlignment="1">
      <alignment horizontal="right"/>
    </xf>
    <xf numFmtId="4" fontId="4" fillId="3" borderId="2" xfId="0" applyNumberFormat="1" applyFont="1" applyFill="1" applyBorder="1"/>
    <xf numFmtId="187" fontId="4" fillId="3" borderId="2" xfId="1" applyFont="1" applyFill="1" applyBorder="1"/>
    <xf numFmtId="0" fontId="5" fillId="3" borderId="2" xfId="0" applyFont="1" applyFill="1" applyBorder="1" applyAlignment="1">
      <alignment horizontal="center"/>
    </xf>
    <xf numFmtId="0" fontId="4" fillId="3" borderId="2" xfId="0" quotePrefix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/>
    </xf>
    <xf numFmtId="0" fontId="4" fillId="3" borderId="2" xfId="0" applyFont="1" applyFill="1" applyBorder="1" applyAlignment="1"/>
    <xf numFmtId="0" fontId="5" fillId="4" borderId="10" xfId="0" applyFont="1" applyFill="1" applyBorder="1" applyAlignment="1">
      <alignment horizontal="center" vertical="center"/>
    </xf>
    <xf numFmtId="0" fontId="5" fillId="4" borderId="10" xfId="0" applyFont="1" applyFill="1" applyBorder="1" applyAlignment="1"/>
    <xf numFmtId="4" fontId="5" fillId="4" borderId="10" xfId="0" applyNumberFormat="1" applyFont="1" applyFill="1" applyBorder="1" applyAlignment="1">
      <alignment horizontal="right" vertical="center" wrapText="1"/>
    </xf>
    <xf numFmtId="2" fontId="5" fillId="0" borderId="2" xfId="1" applyNumberFormat="1" applyFont="1" applyBorder="1"/>
    <xf numFmtId="2" fontId="4" fillId="0" borderId="2" xfId="0" applyNumberFormat="1" applyFont="1" applyBorder="1" applyAlignment="1">
      <alignment horizontal="right"/>
    </xf>
    <xf numFmtId="2" fontId="4" fillId="3" borderId="2" xfId="1" applyNumberFormat="1" applyFont="1" applyFill="1" applyBorder="1"/>
    <xf numFmtId="2" fontId="5" fillId="3" borderId="2" xfId="1" applyNumberFormat="1" applyFont="1" applyFill="1" applyBorder="1" applyAlignment="1">
      <alignment horizontal="right" vertical="center"/>
    </xf>
    <xf numFmtId="0" fontId="5" fillId="4" borderId="2" xfId="0" applyFont="1" applyFill="1" applyBorder="1"/>
    <xf numFmtId="4" fontId="5" fillId="4" borderId="2" xfId="0" applyNumberFormat="1" applyFont="1" applyFill="1" applyBorder="1" applyAlignment="1">
      <alignment horizontal="right" vertical="center" wrapText="1"/>
    </xf>
    <xf numFmtId="0" fontId="5" fillId="4" borderId="2" xfId="0" applyFont="1" applyFill="1" applyBorder="1" applyAlignment="1"/>
    <xf numFmtId="0" fontId="0" fillId="3" borderId="0" xfId="0" applyFill="1"/>
    <xf numFmtId="187" fontId="5" fillId="4" borderId="10" xfId="1" applyFont="1" applyFill="1" applyBorder="1" applyAlignment="1">
      <alignment horizontal="right"/>
    </xf>
    <xf numFmtId="0" fontId="5" fillId="4" borderId="10" xfId="0" applyFont="1" applyFill="1" applyBorder="1" applyAlignment="1">
      <alignment horizontal="right"/>
    </xf>
    <xf numFmtId="187" fontId="5" fillId="3" borderId="2" xfId="1" applyFont="1" applyFill="1" applyBorder="1" applyAlignment="1">
      <alignment horizontal="right" vertical="center"/>
    </xf>
    <xf numFmtId="0" fontId="5" fillId="0" borderId="0" xfId="0" applyFont="1"/>
    <xf numFmtId="0" fontId="5" fillId="3" borderId="0" xfId="0" applyFont="1" applyFill="1" applyBorder="1"/>
    <xf numFmtId="0" fontId="5" fillId="3" borderId="0" xfId="0" applyFont="1" applyFill="1" applyBorder="1" applyAlignment="1">
      <alignment horizontal="center" vertical="center"/>
    </xf>
    <xf numFmtId="187" fontId="5" fillId="3" borderId="0" xfId="1" applyFont="1" applyFill="1" applyBorder="1" applyAlignment="1">
      <alignment horizontal="center"/>
    </xf>
    <xf numFmtId="4" fontId="5" fillId="3" borderId="0" xfId="0" applyNumberFormat="1" applyFont="1" applyFill="1" applyBorder="1" applyAlignment="1">
      <alignment horizontal="right" vertical="center" wrapText="1"/>
    </xf>
    <xf numFmtId="0" fontId="5" fillId="3" borderId="0" xfId="0" applyFont="1" applyFill="1" applyBorder="1" applyAlignment="1"/>
    <xf numFmtId="187" fontId="5" fillId="3" borderId="0" xfId="1" applyFont="1" applyFill="1" applyBorder="1" applyAlignment="1">
      <alignment horizontal="right"/>
    </xf>
    <xf numFmtId="0" fontId="5" fillId="3" borderId="0" xfId="0" applyFont="1" applyFill="1" applyBorder="1" applyAlignment="1">
      <alignment horizontal="right"/>
    </xf>
    <xf numFmtId="0" fontId="0" fillId="3" borderId="0" xfId="0" applyFill="1" applyBorder="1"/>
    <xf numFmtId="187" fontId="0" fillId="3" borderId="0" xfId="0" applyNumberFormat="1" applyFill="1" applyBorder="1"/>
    <xf numFmtId="187" fontId="4" fillId="0" borderId="0" xfId="1" applyFont="1"/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3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5" fillId="5" borderId="10" xfId="0" applyFont="1" applyFill="1" applyBorder="1"/>
    <xf numFmtId="0" fontId="5" fillId="5" borderId="10" xfId="0" applyFont="1" applyFill="1" applyBorder="1" applyAlignment="1">
      <alignment horizontal="center" vertical="center"/>
    </xf>
    <xf numFmtId="187" fontId="5" fillId="5" borderId="13" xfId="1" applyFont="1" applyFill="1" applyBorder="1" applyAlignment="1">
      <alignment horizontal="right" vertical="center" wrapText="1"/>
    </xf>
    <xf numFmtId="0" fontId="5" fillId="5" borderId="10" xfId="0" applyFont="1" applyFill="1" applyBorder="1" applyAlignment="1"/>
    <xf numFmtId="4" fontId="5" fillId="5" borderId="14" xfId="0" applyNumberFormat="1" applyFont="1" applyFill="1" applyBorder="1" applyAlignment="1">
      <alignment horizontal="right" vertical="center" wrapText="1"/>
    </xf>
    <xf numFmtId="187" fontId="5" fillId="5" borderId="10" xfId="1" applyFont="1" applyFill="1" applyBorder="1" applyAlignment="1">
      <alignment horizontal="right"/>
    </xf>
    <xf numFmtId="0" fontId="5" fillId="5" borderId="10" xfId="0" applyFont="1" applyFill="1" applyBorder="1" applyAlignment="1">
      <alignment horizontal="right"/>
    </xf>
    <xf numFmtId="0" fontId="5" fillId="6" borderId="10" xfId="0" applyFont="1" applyFill="1" applyBorder="1"/>
    <xf numFmtId="0" fontId="5" fillId="6" borderId="10" xfId="0" applyFont="1" applyFill="1" applyBorder="1" applyAlignment="1">
      <alignment horizontal="center" vertical="center"/>
    </xf>
    <xf numFmtId="4" fontId="5" fillId="6" borderId="10" xfId="0" applyNumberFormat="1" applyFont="1" applyFill="1" applyBorder="1" applyAlignment="1">
      <alignment horizontal="right" vertical="center" wrapText="1"/>
    </xf>
    <xf numFmtId="0" fontId="5" fillId="6" borderId="10" xfId="0" applyFont="1" applyFill="1" applyBorder="1" applyAlignment="1"/>
    <xf numFmtId="0" fontId="5" fillId="3" borderId="2" xfId="0" applyFont="1" applyFill="1" applyBorder="1" applyAlignment="1">
      <alignment horizontal="center" vertical="center"/>
    </xf>
    <xf numFmtId="0" fontId="5" fillId="6" borderId="2" xfId="0" applyFont="1" applyFill="1" applyBorder="1"/>
    <xf numFmtId="0" fontId="5" fillId="6" borderId="2" xfId="0" applyFont="1" applyFill="1" applyBorder="1" applyAlignment="1">
      <alignment horizontal="center" vertical="center"/>
    </xf>
    <xf numFmtId="4" fontId="5" fillId="6" borderId="2" xfId="0" applyNumberFormat="1" applyFont="1" applyFill="1" applyBorder="1" applyAlignment="1">
      <alignment horizontal="right" vertical="center" wrapText="1"/>
    </xf>
    <xf numFmtId="0" fontId="5" fillId="6" borderId="2" xfId="0" applyFont="1" applyFill="1" applyBorder="1" applyAlignment="1"/>
    <xf numFmtId="0" fontId="5" fillId="3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4" fontId="3" fillId="0" borderId="0" xfId="0" applyNumberFormat="1" applyFont="1"/>
    <xf numFmtId="0" fontId="5" fillId="3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4" fillId="3" borderId="2" xfId="0" quotePrefix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vertical="center"/>
    </xf>
    <xf numFmtId="187" fontId="7" fillId="0" borderId="2" xfId="1" applyFont="1" applyBorder="1"/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3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0" xfId="0" applyAlignment="1">
      <alignment horizontal="left"/>
    </xf>
    <xf numFmtId="187" fontId="4" fillId="3" borderId="2" xfId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3" borderId="2" xfId="0" applyFont="1" applyFill="1" applyBorder="1" applyAlignment="1">
      <alignment horizontal="center" vertical="center"/>
    </xf>
    <xf numFmtId="187" fontId="4" fillId="3" borderId="2" xfId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187" fontId="5" fillId="6" borderId="2" xfId="1" applyFont="1" applyFill="1" applyBorder="1" applyAlignment="1">
      <alignment horizontal="center"/>
    </xf>
    <xf numFmtId="187" fontId="4" fillId="0" borderId="0" xfId="1" applyFont="1" applyBorder="1" applyAlignment="1">
      <alignment horizontal="center"/>
    </xf>
    <xf numFmtId="187" fontId="5" fillId="3" borderId="2" xfId="1" applyFont="1" applyFill="1" applyBorder="1" applyAlignment="1">
      <alignment horizontal="center"/>
    </xf>
    <xf numFmtId="187" fontId="5" fillId="6" borderId="10" xfId="1" applyFont="1" applyFill="1" applyBorder="1" applyAlignment="1">
      <alignment horizontal="center"/>
    </xf>
    <xf numFmtId="187" fontId="5" fillId="5" borderId="10" xfId="1" applyFont="1" applyFill="1" applyBorder="1" applyAlignment="1">
      <alignment horizontal="center"/>
    </xf>
    <xf numFmtId="187" fontId="5" fillId="4" borderId="10" xfId="1" applyFont="1" applyFill="1" applyBorder="1" applyAlignment="1">
      <alignment horizontal="center"/>
    </xf>
    <xf numFmtId="187" fontId="4" fillId="0" borderId="2" xfId="1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187" fontId="5" fillId="0" borderId="2" xfId="1" applyFont="1" applyBorder="1" applyAlignment="1">
      <alignment horizontal="center"/>
    </xf>
    <xf numFmtId="187" fontId="4" fillId="5" borderId="2" xfId="1" applyFont="1" applyFill="1" applyBorder="1" applyAlignment="1">
      <alignment horizontal="center"/>
    </xf>
    <xf numFmtId="187" fontId="5" fillId="5" borderId="2" xfId="1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187" fontId="5" fillId="0" borderId="8" xfId="1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187" fontId="5" fillId="0" borderId="6" xfId="1" applyFont="1" applyBorder="1" applyAlignment="1">
      <alignment horizontal="center"/>
    </xf>
    <xf numFmtId="187" fontId="5" fillId="0" borderId="7" xfId="1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87" fontId="5" fillId="4" borderId="2" xfId="1" applyFont="1" applyFill="1" applyBorder="1" applyAlignment="1">
      <alignment horizontal="center"/>
    </xf>
    <xf numFmtId="187" fontId="4" fillId="3" borderId="3" xfId="1" applyFont="1" applyFill="1" applyBorder="1" applyAlignment="1">
      <alignment horizontal="center"/>
    </xf>
    <xf numFmtId="187" fontId="4" fillId="3" borderId="12" xfId="1" applyFont="1" applyFill="1" applyBorder="1" applyAlignment="1">
      <alignment horizontal="center"/>
    </xf>
    <xf numFmtId="187" fontId="4" fillId="3" borderId="4" xfId="1" applyFont="1" applyFill="1" applyBorder="1" applyAlignment="1">
      <alignment horizont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abSelected="1" topLeftCell="A7" workbookViewId="0">
      <selection activeCell="H16" sqref="H16"/>
    </sheetView>
  </sheetViews>
  <sheetFormatPr defaultRowHeight="14.25" x14ac:dyDescent="0.2"/>
  <cols>
    <col min="1" max="1" width="6.125" customWidth="1"/>
    <col min="2" max="2" width="30.125" customWidth="1"/>
    <col min="3" max="3" width="17.125" customWidth="1"/>
    <col min="4" max="4" width="13.375" customWidth="1"/>
    <col min="5" max="5" width="12.375" customWidth="1"/>
    <col min="6" max="6" width="15.875" customWidth="1"/>
    <col min="7" max="7" width="13.875" customWidth="1"/>
    <col min="8" max="8" width="18.375" customWidth="1"/>
    <col min="9" max="9" width="27.625" customWidth="1"/>
    <col min="10" max="10" width="14.25" customWidth="1"/>
    <col min="11" max="11" width="19" customWidth="1"/>
    <col min="12" max="12" width="16.25" customWidth="1"/>
    <col min="13" max="13" width="19.625" customWidth="1"/>
    <col min="14" max="14" width="11.125" customWidth="1"/>
  </cols>
  <sheetData>
    <row r="1" spans="1:11" ht="21" x14ac:dyDescent="0.45">
      <c r="A1" s="197" t="s">
        <v>34</v>
      </c>
      <c r="B1" s="197"/>
      <c r="C1" s="197"/>
      <c r="D1" s="197"/>
      <c r="E1" s="197"/>
      <c r="F1" s="197"/>
      <c r="G1" s="197"/>
    </row>
    <row r="2" spans="1:11" ht="21" x14ac:dyDescent="0.45">
      <c r="A2" s="197" t="s">
        <v>36</v>
      </c>
      <c r="B2" s="197"/>
      <c r="C2" s="197"/>
      <c r="D2" s="197"/>
      <c r="E2" s="197"/>
      <c r="F2" s="197"/>
      <c r="G2" s="197"/>
    </row>
    <row r="3" spans="1:11" ht="21" x14ac:dyDescent="0.45">
      <c r="A3" s="200" t="s">
        <v>100</v>
      </c>
      <c r="B3" s="200"/>
      <c r="C3" s="200"/>
      <c r="D3" s="200"/>
      <c r="E3" s="200"/>
      <c r="F3" s="200"/>
      <c r="G3" s="200"/>
    </row>
    <row r="4" spans="1:11" s="28" customFormat="1" ht="21" x14ac:dyDescent="0.45">
      <c r="A4" s="190" t="s">
        <v>1</v>
      </c>
      <c r="B4" s="190" t="s">
        <v>2</v>
      </c>
      <c r="C4" s="192" t="s">
        <v>3</v>
      </c>
      <c r="D4" s="192" t="s">
        <v>37</v>
      </c>
      <c r="E4" s="192" t="s">
        <v>4</v>
      </c>
      <c r="F4" s="192" t="s">
        <v>5</v>
      </c>
      <c r="G4" s="192" t="s">
        <v>6</v>
      </c>
    </row>
    <row r="5" spans="1:11" ht="21" x14ac:dyDescent="0.45">
      <c r="A5" s="1">
        <v>1</v>
      </c>
      <c r="B5" s="1" t="s">
        <v>40</v>
      </c>
      <c r="C5" s="52">
        <v>2361827580</v>
      </c>
      <c r="D5" s="52">
        <v>470156250</v>
      </c>
      <c r="E5" s="52">
        <v>0</v>
      </c>
      <c r="F5" s="52">
        <v>0</v>
      </c>
      <c r="G5" s="78" t="s">
        <v>62</v>
      </c>
      <c r="I5" s="9"/>
      <c r="J5" s="9"/>
      <c r="K5" s="9"/>
    </row>
    <row r="6" spans="1:11" ht="21" x14ac:dyDescent="0.45">
      <c r="A6" s="1">
        <v>2</v>
      </c>
      <c r="B6" s="31" t="s">
        <v>20</v>
      </c>
      <c r="C6" s="52">
        <v>754895980</v>
      </c>
      <c r="D6" s="52">
        <v>426707490</v>
      </c>
      <c r="E6" s="52">
        <v>15992</v>
      </c>
      <c r="F6" s="52">
        <v>0</v>
      </c>
      <c r="G6" s="78" t="s">
        <v>63</v>
      </c>
      <c r="I6" s="9"/>
      <c r="J6" s="9"/>
      <c r="K6" s="9"/>
    </row>
    <row r="7" spans="1:11" ht="21" x14ac:dyDescent="0.45">
      <c r="A7" s="1">
        <v>3</v>
      </c>
      <c r="B7" s="31" t="s">
        <v>21</v>
      </c>
      <c r="C7" s="52">
        <v>166154100</v>
      </c>
      <c r="D7" s="52">
        <v>25825000</v>
      </c>
      <c r="E7" s="52">
        <v>0</v>
      </c>
      <c r="F7" s="52">
        <v>2800</v>
      </c>
      <c r="G7" s="78" t="s">
        <v>64</v>
      </c>
      <c r="I7" s="35"/>
      <c r="J7" s="9"/>
      <c r="K7" s="9"/>
    </row>
    <row r="8" spans="1:11" ht="21" x14ac:dyDescent="0.45">
      <c r="A8" s="1">
        <v>4</v>
      </c>
      <c r="B8" s="31" t="s">
        <v>43</v>
      </c>
      <c r="C8" s="52">
        <v>90062137.510000005</v>
      </c>
      <c r="D8" s="52">
        <v>1684791.966</v>
      </c>
      <c r="E8" s="52">
        <v>680598.49</v>
      </c>
      <c r="F8" s="52">
        <v>1635704.93</v>
      </c>
      <c r="G8" s="78">
        <v>39042220</v>
      </c>
      <c r="I8" s="9"/>
      <c r="J8" s="9"/>
      <c r="K8" s="9"/>
    </row>
    <row r="9" spans="1:11" ht="21" x14ac:dyDescent="0.45">
      <c r="A9" s="1">
        <v>5</v>
      </c>
      <c r="B9" s="1" t="s">
        <v>29</v>
      </c>
      <c r="C9" s="52">
        <v>18493158.850000001</v>
      </c>
      <c r="D9" s="52">
        <v>554446.39199999999</v>
      </c>
      <c r="E9" s="52">
        <v>924657.97</v>
      </c>
      <c r="F9" s="52">
        <v>1359247.19</v>
      </c>
      <c r="G9" s="78">
        <v>39159000</v>
      </c>
      <c r="I9" s="9"/>
      <c r="J9" s="9"/>
      <c r="K9" s="9"/>
    </row>
    <row r="10" spans="1:11" ht="21" x14ac:dyDescent="0.45">
      <c r="A10" s="1">
        <v>6</v>
      </c>
      <c r="B10" s="31" t="s">
        <v>67</v>
      </c>
      <c r="C10" s="52">
        <v>8810000</v>
      </c>
      <c r="D10" s="52">
        <v>455000</v>
      </c>
      <c r="E10" s="52">
        <v>0</v>
      </c>
      <c r="F10" s="52">
        <v>0</v>
      </c>
      <c r="G10" s="78" t="s">
        <v>66</v>
      </c>
      <c r="I10" s="37"/>
      <c r="J10" s="9"/>
      <c r="K10" s="9"/>
    </row>
    <row r="11" spans="1:11" ht="21" x14ac:dyDescent="0.45">
      <c r="A11" s="1">
        <v>7</v>
      </c>
      <c r="B11" s="31" t="s">
        <v>32</v>
      </c>
      <c r="C11" s="52">
        <v>8717443.7699999996</v>
      </c>
      <c r="D11" s="52">
        <v>458812.83</v>
      </c>
      <c r="E11" s="52">
        <v>1743488.73</v>
      </c>
      <c r="F11" s="52">
        <v>732265.27</v>
      </c>
      <c r="G11" s="78">
        <v>40040000</v>
      </c>
      <c r="I11" s="9"/>
      <c r="J11" s="9"/>
    </row>
    <row r="12" spans="1:11" ht="21" x14ac:dyDescent="0.45">
      <c r="A12" s="1">
        <v>8</v>
      </c>
      <c r="B12" s="31" t="s">
        <v>38</v>
      </c>
      <c r="C12" s="52">
        <v>6013441.6399999997</v>
      </c>
      <c r="D12" s="52">
        <v>2839.9369999999999</v>
      </c>
      <c r="E12" s="52">
        <v>601184.99</v>
      </c>
      <c r="F12" s="52">
        <v>462912.34</v>
      </c>
      <c r="G12" s="77">
        <v>48219090</v>
      </c>
      <c r="H12" s="76"/>
    </row>
    <row r="13" spans="1:11" ht="21" x14ac:dyDescent="0.45">
      <c r="A13" s="1">
        <v>9</v>
      </c>
      <c r="B13" s="1" t="s">
        <v>94</v>
      </c>
      <c r="C13" s="52">
        <v>5873684.6399999997</v>
      </c>
      <c r="D13" s="52">
        <v>27476.037</v>
      </c>
      <c r="E13" s="52">
        <v>41249.58</v>
      </c>
      <c r="F13" s="52">
        <v>31762.58</v>
      </c>
      <c r="G13" s="77">
        <v>39269099</v>
      </c>
    </row>
    <row r="14" spans="1:11" ht="21" x14ac:dyDescent="0.45">
      <c r="A14" s="1">
        <v>10</v>
      </c>
      <c r="B14" s="31" t="s">
        <v>41</v>
      </c>
      <c r="C14" s="52">
        <v>5250000</v>
      </c>
      <c r="D14" s="52">
        <v>210000</v>
      </c>
      <c r="E14" s="52">
        <v>0</v>
      </c>
      <c r="F14" s="52">
        <v>367500</v>
      </c>
      <c r="G14" s="77">
        <v>46012900</v>
      </c>
    </row>
    <row r="15" spans="1:11" ht="21" x14ac:dyDescent="0.45">
      <c r="A15" s="1"/>
      <c r="B15" s="192" t="s">
        <v>19</v>
      </c>
      <c r="C15" s="39">
        <f>SUM(C5:C14)</f>
        <v>3426097526.4099998</v>
      </c>
      <c r="D15" s="40">
        <f>SUM(D5:D14)</f>
        <v>926082107.16199994</v>
      </c>
      <c r="E15" s="59">
        <f>SUM(E5:E14)</f>
        <v>4007171.76</v>
      </c>
      <c r="F15" s="41">
        <f>SUM(F5:F14)</f>
        <v>4592192.3099999996</v>
      </c>
      <c r="G15" s="42"/>
      <c r="H15" s="60"/>
      <c r="I15" s="60"/>
      <c r="J15" s="60"/>
      <c r="K15" s="60"/>
    </row>
    <row r="16" spans="1:11" ht="21" x14ac:dyDescent="0.45">
      <c r="A16" s="4">
        <v>11</v>
      </c>
      <c r="B16" s="191" t="s">
        <v>7</v>
      </c>
      <c r="C16" s="2">
        <f>C17-C15</f>
        <v>33411182.160000324</v>
      </c>
      <c r="D16" s="43">
        <f>D17-D15</f>
        <v>1482546.7580000162</v>
      </c>
      <c r="E16" s="2">
        <f>E17-E15</f>
        <v>2398869.8900000006</v>
      </c>
      <c r="F16" s="2">
        <f>F17-F15</f>
        <v>2272387.7600000007</v>
      </c>
      <c r="G16" s="14"/>
    </row>
    <row r="17" spans="1:12" ht="21.75" thickBot="1" x14ac:dyDescent="0.5">
      <c r="A17" s="153"/>
      <c r="B17" s="154" t="s">
        <v>8</v>
      </c>
      <c r="C17" s="157">
        <v>3459508708.5700002</v>
      </c>
      <c r="D17" s="158">
        <v>927564653.91999996</v>
      </c>
      <c r="E17" s="158">
        <v>6406041.6500000004</v>
      </c>
      <c r="F17" s="158">
        <v>6864580.0700000003</v>
      </c>
      <c r="G17" s="159"/>
      <c r="H17" s="9"/>
      <c r="I17" s="9"/>
      <c r="J17" s="9"/>
      <c r="K17" s="9"/>
    </row>
    <row r="18" spans="1:12" ht="21.75" thickTop="1" x14ac:dyDescent="0.45">
      <c r="A18" s="45"/>
      <c r="B18" s="46" t="s">
        <v>39</v>
      </c>
      <c r="C18" s="47"/>
      <c r="D18" s="47"/>
      <c r="E18" s="47"/>
      <c r="F18" s="47"/>
      <c r="G18" s="45"/>
      <c r="H18" s="7"/>
      <c r="I18" s="7"/>
    </row>
    <row r="19" spans="1:12" ht="21" x14ac:dyDescent="0.45">
      <c r="A19" s="45"/>
      <c r="B19" s="46"/>
      <c r="C19" s="47"/>
      <c r="D19" s="47"/>
      <c r="E19" s="47"/>
      <c r="F19" s="47"/>
      <c r="G19" s="45"/>
      <c r="H19" s="7"/>
      <c r="I19" s="7"/>
    </row>
    <row r="20" spans="1:12" ht="21" x14ac:dyDescent="0.2">
      <c r="A20" s="201" t="s">
        <v>0</v>
      </c>
      <c r="B20" s="201"/>
      <c r="C20" s="201"/>
      <c r="D20" s="201"/>
      <c r="E20" s="201"/>
      <c r="F20" s="201"/>
      <c r="G20" s="201"/>
      <c r="I20" s="9"/>
    </row>
    <row r="21" spans="1:12" ht="21" x14ac:dyDescent="0.45">
      <c r="A21" s="197" t="s">
        <v>36</v>
      </c>
      <c r="B21" s="197"/>
      <c r="C21" s="197"/>
      <c r="D21" s="197"/>
      <c r="E21" s="197"/>
      <c r="F21" s="197"/>
      <c r="G21" s="197"/>
      <c r="I21" s="35"/>
    </row>
    <row r="22" spans="1:12" ht="21" x14ac:dyDescent="0.45">
      <c r="A22" s="197" t="s">
        <v>101</v>
      </c>
      <c r="B22" s="197"/>
      <c r="C22" s="197"/>
      <c r="D22" s="197"/>
      <c r="E22" s="197"/>
      <c r="F22" s="197"/>
      <c r="G22" s="197"/>
    </row>
    <row r="23" spans="1:12" ht="21" x14ac:dyDescent="0.2">
      <c r="A23" s="193" t="s">
        <v>1</v>
      </c>
      <c r="B23" s="193" t="s">
        <v>2</v>
      </c>
      <c r="C23" s="198" t="s">
        <v>3</v>
      </c>
      <c r="D23" s="198"/>
      <c r="E23" s="198"/>
      <c r="F23" s="193" t="s">
        <v>37</v>
      </c>
      <c r="G23" s="193" t="s">
        <v>6</v>
      </c>
    </row>
    <row r="24" spans="1:12" ht="21" x14ac:dyDescent="0.45">
      <c r="A24" s="113">
        <v>1</v>
      </c>
      <c r="B24" s="31" t="s">
        <v>12</v>
      </c>
      <c r="C24" s="199">
        <v>7186166624.5299997</v>
      </c>
      <c r="D24" s="199"/>
      <c r="E24" s="199"/>
      <c r="F24" s="32">
        <v>93771960</v>
      </c>
      <c r="G24" s="186" t="s">
        <v>13</v>
      </c>
    </row>
    <row r="25" spans="1:12" ht="21" x14ac:dyDescent="0.45">
      <c r="A25" s="114">
        <v>2</v>
      </c>
      <c r="B25" s="31" t="s">
        <v>10</v>
      </c>
      <c r="C25" s="196">
        <v>1465746767.9300003</v>
      </c>
      <c r="D25" s="196"/>
      <c r="E25" s="196"/>
      <c r="F25" s="64">
        <v>85343772.479999989</v>
      </c>
      <c r="G25" s="187">
        <v>2202</v>
      </c>
      <c r="H25" s="195"/>
      <c r="I25" s="9"/>
      <c r="J25" s="9"/>
      <c r="K25" s="9"/>
      <c r="L25" s="9"/>
    </row>
    <row r="26" spans="1:12" ht="21" x14ac:dyDescent="0.45">
      <c r="A26" s="114">
        <v>3</v>
      </c>
      <c r="B26" s="31" t="s">
        <v>9</v>
      </c>
      <c r="C26" s="196">
        <v>921466703.24000001</v>
      </c>
      <c r="D26" s="196"/>
      <c r="E26" s="196"/>
      <c r="F26" s="64">
        <v>24872500.936000001</v>
      </c>
      <c r="G26" s="49" t="s">
        <v>56</v>
      </c>
      <c r="I26" s="9"/>
      <c r="J26" s="9"/>
      <c r="K26" s="9"/>
      <c r="L26" s="9"/>
    </row>
    <row r="27" spans="1:12" ht="21" x14ac:dyDescent="0.45">
      <c r="A27" s="113">
        <v>4</v>
      </c>
      <c r="B27" s="31" t="s">
        <v>11</v>
      </c>
      <c r="C27" s="196">
        <v>627497933.12</v>
      </c>
      <c r="D27" s="196"/>
      <c r="E27" s="196"/>
      <c r="F27" s="32">
        <v>6279485.8799999999</v>
      </c>
      <c r="G27" s="187" t="s">
        <v>57</v>
      </c>
      <c r="L27" s="50"/>
    </row>
    <row r="28" spans="1:12" ht="21" x14ac:dyDescent="0.45">
      <c r="A28" s="114">
        <v>5</v>
      </c>
      <c r="B28" s="31" t="s">
        <v>44</v>
      </c>
      <c r="C28" s="196">
        <v>278981902.40000004</v>
      </c>
      <c r="D28" s="196"/>
      <c r="E28" s="196"/>
      <c r="F28" s="32">
        <v>3370694.6</v>
      </c>
      <c r="G28" s="194" t="s">
        <v>99</v>
      </c>
      <c r="L28" s="50"/>
    </row>
    <row r="29" spans="1:12" ht="21" x14ac:dyDescent="0.45">
      <c r="A29" s="114">
        <v>6</v>
      </c>
      <c r="B29" s="31" t="s">
        <v>46</v>
      </c>
      <c r="C29" s="196">
        <v>269644378.85000002</v>
      </c>
      <c r="D29" s="196"/>
      <c r="E29" s="196"/>
      <c r="F29" s="32">
        <v>12083606.017999999</v>
      </c>
      <c r="G29" s="187">
        <v>2009</v>
      </c>
      <c r="L29" s="50"/>
    </row>
    <row r="30" spans="1:12" ht="21" x14ac:dyDescent="0.45">
      <c r="A30" s="113">
        <v>7</v>
      </c>
      <c r="B30" s="31" t="s">
        <v>15</v>
      </c>
      <c r="C30" s="196">
        <v>208239425.59999999</v>
      </c>
      <c r="D30" s="196"/>
      <c r="E30" s="196"/>
      <c r="F30" s="29">
        <v>2394221.5300000003</v>
      </c>
      <c r="G30" s="186" t="s">
        <v>58</v>
      </c>
      <c r="L30" s="50"/>
    </row>
    <row r="31" spans="1:12" ht="21" x14ac:dyDescent="0.45">
      <c r="A31" s="114">
        <v>8</v>
      </c>
      <c r="B31" s="31" t="s">
        <v>45</v>
      </c>
      <c r="C31" s="196">
        <v>193397690</v>
      </c>
      <c r="D31" s="196"/>
      <c r="E31" s="196"/>
      <c r="F31" s="1">
        <v>1155157.6400000001</v>
      </c>
      <c r="G31" s="186">
        <v>2101</v>
      </c>
      <c r="L31" s="50"/>
    </row>
    <row r="32" spans="1:12" ht="21" x14ac:dyDescent="0.45">
      <c r="A32" s="114">
        <v>9</v>
      </c>
      <c r="B32" s="31" t="s">
        <v>87</v>
      </c>
      <c r="C32" s="196">
        <v>162776900</v>
      </c>
      <c r="D32" s="196"/>
      <c r="E32" s="196"/>
      <c r="F32" s="43">
        <v>2016520</v>
      </c>
      <c r="G32" s="187" t="s">
        <v>86</v>
      </c>
      <c r="L32" s="50"/>
    </row>
    <row r="33" spans="1:12" ht="21" x14ac:dyDescent="0.45">
      <c r="A33" s="113">
        <v>10</v>
      </c>
      <c r="B33" s="31" t="s">
        <v>24</v>
      </c>
      <c r="C33" s="196">
        <v>161206503.12</v>
      </c>
      <c r="D33" s="196"/>
      <c r="E33" s="196"/>
      <c r="F33" s="1">
        <v>3577257.38</v>
      </c>
      <c r="G33" s="118">
        <v>2106</v>
      </c>
      <c r="L33" s="50"/>
    </row>
    <row r="34" spans="1:12" ht="21" x14ac:dyDescent="0.45">
      <c r="A34" s="31"/>
      <c r="B34" s="117" t="s">
        <v>19</v>
      </c>
      <c r="C34" s="204">
        <f>SUM(C24:C33)</f>
        <v>11475124828.790001</v>
      </c>
      <c r="D34" s="204"/>
      <c r="E34" s="204"/>
      <c r="F34" s="134">
        <f>SUM(F24:F33)</f>
        <v>234865176.46399996</v>
      </c>
      <c r="G34" s="118"/>
      <c r="H34" s="9"/>
    </row>
    <row r="35" spans="1:12" ht="21" x14ac:dyDescent="0.45">
      <c r="A35" s="31">
        <v>11</v>
      </c>
      <c r="B35" s="119" t="s">
        <v>7</v>
      </c>
      <c r="C35" s="196">
        <f>C36-C34</f>
        <v>2083064282.9699993</v>
      </c>
      <c r="D35" s="196"/>
      <c r="E35" s="196"/>
      <c r="F35" s="116">
        <f>F36-F34</f>
        <v>160974161.77899906</v>
      </c>
      <c r="G35" s="188"/>
    </row>
    <row r="36" spans="1:12" ht="21" x14ac:dyDescent="0.45">
      <c r="A36" s="165"/>
      <c r="B36" s="166" t="s">
        <v>8</v>
      </c>
      <c r="C36" s="202">
        <v>13558189111.76</v>
      </c>
      <c r="D36" s="202"/>
      <c r="E36" s="202"/>
      <c r="F36" s="167">
        <v>395839338.24299902</v>
      </c>
      <c r="G36" s="168"/>
    </row>
    <row r="37" spans="1:12" ht="21" x14ac:dyDescent="0.45">
      <c r="A37" s="36"/>
      <c r="B37" s="36"/>
      <c r="C37" s="36"/>
      <c r="D37" s="36"/>
      <c r="E37" s="36"/>
      <c r="F37" s="36"/>
      <c r="G37" s="36"/>
    </row>
    <row r="38" spans="1:12" ht="21" x14ac:dyDescent="0.45">
      <c r="B38" s="36" t="s">
        <v>102</v>
      </c>
      <c r="E38" s="7"/>
      <c r="I38" s="9">
        <v>0</v>
      </c>
    </row>
    <row r="39" spans="1:12" x14ac:dyDescent="0.2">
      <c r="D39" s="7"/>
      <c r="F39" s="7"/>
    </row>
    <row r="40" spans="1:12" ht="21" x14ac:dyDescent="0.45">
      <c r="B40" s="55"/>
      <c r="C40" s="203"/>
      <c r="D40" s="203"/>
      <c r="E40" s="203"/>
      <c r="F40" s="56"/>
      <c r="G40" s="57"/>
    </row>
    <row r="41" spans="1:12" x14ac:dyDescent="0.2">
      <c r="B41" s="45"/>
      <c r="C41" s="45"/>
      <c r="D41" s="45"/>
      <c r="E41" s="45"/>
      <c r="F41" s="45"/>
      <c r="G41" s="45"/>
    </row>
  </sheetData>
  <mergeCells count="21">
    <mergeCell ref="C36:E36"/>
    <mergeCell ref="C40:E40"/>
    <mergeCell ref="C30:E30"/>
    <mergeCell ref="C32:E32"/>
    <mergeCell ref="C28:E28"/>
    <mergeCell ref="C29:E29"/>
    <mergeCell ref="C31:E31"/>
    <mergeCell ref="C33:E33"/>
    <mergeCell ref="C34:E34"/>
    <mergeCell ref="C35:E35"/>
    <mergeCell ref="A1:G1"/>
    <mergeCell ref="A2:G2"/>
    <mergeCell ref="A3:G3"/>
    <mergeCell ref="A20:G20"/>
    <mergeCell ref="A21:G21"/>
    <mergeCell ref="C27:E27"/>
    <mergeCell ref="A22:G22"/>
    <mergeCell ref="C23:E23"/>
    <mergeCell ref="C24:E24"/>
    <mergeCell ref="C25:E25"/>
    <mergeCell ref="C26:E26"/>
  </mergeCells>
  <pageMargins left="0.27559055118110237" right="0.15748031496062992" top="0.86614173228346458" bottom="0.59055118110236227" header="0.31496062992125984" footer="0.31496062992125984"/>
  <pageSetup paperSize="9" scale="8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opLeftCell="A22" workbookViewId="0">
      <selection activeCell="G33" sqref="G33"/>
    </sheetView>
  </sheetViews>
  <sheetFormatPr defaultRowHeight="14.25" x14ac:dyDescent="0.2"/>
  <cols>
    <col min="1" max="1" width="6.125" customWidth="1"/>
    <col min="2" max="2" width="30.125" customWidth="1"/>
    <col min="3" max="3" width="17.125" customWidth="1"/>
    <col min="4" max="4" width="13.375" customWidth="1"/>
    <col min="5" max="5" width="12.375" customWidth="1"/>
    <col min="6" max="6" width="15.875" customWidth="1"/>
    <col min="7" max="7" width="13.875" customWidth="1"/>
    <col min="8" max="8" width="18.375" customWidth="1"/>
    <col min="9" max="9" width="27.625" customWidth="1"/>
    <col min="10" max="10" width="14.25" customWidth="1"/>
    <col min="11" max="11" width="19" customWidth="1"/>
    <col min="12" max="12" width="16.25" customWidth="1"/>
    <col min="13" max="13" width="19.625" customWidth="1"/>
    <col min="14" max="14" width="11.125" customWidth="1"/>
  </cols>
  <sheetData>
    <row r="1" spans="1:11" ht="21" x14ac:dyDescent="0.45">
      <c r="A1" s="197" t="s">
        <v>34</v>
      </c>
      <c r="B1" s="197"/>
      <c r="C1" s="197"/>
      <c r="D1" s="197"/>
      <c r="E1" s="197"/>
      <c r="F1" s="197"/>
      <c r="G1" s="197"/>
    </row>
    <row r="2" spans="1:11" ht="21" x14ac:dyDescent="0.45">
      <c r="A2" s="197" t="s">
        <v>36</v>
      </c>
      <c r="B2" s="197"/>
      <c r="C2" s="197"/>
      <c r="D2" s="197"/>
      <c r="E2" s="197"/>
      <c r="F2" s="197"/>
      <c r="G2" s="197"/>
    </row>
    <row r="3" spans="1:11" ht="21" x14ac:dyDescent="0.45">
      <c r="A3" s="200" t="s">
        <v>96</v>
      </c>
      <c r="B3" s="200"/>
      <c r="C3" s="200"/>
      <c r="D3" s="200"/>
      <c r="E3" s="200"/>
      <c r="F3" s="200"/>
      <c r="G3" s="200"/>
    </row>
    <row r="4" spans="1:11" s="28" customFormat="1" ht="21" x14ac:dyDescent="0.45">
      <c r="A4" s="183" t="s">
        <v>1</v>
      </c>
      <c r="B4" s="183" t="s">
        <v>2</v>
      </c>
      <c r="C4" s="185" t="s">
        <v>3</v>
      </c>
      <c r="D4" s="185" t="s">
        <v>37</v>
      </c>
      <c r="E4" s="185" t="s">
        <v>4</v>
      </c>
      <c r="F4" s="185" t="s">
        <v>5</v>
      </c>
      <c r="G4" s="185" t="s">
        <v>6</v>
      </c>
    </row>
    <row r="5" spans="1:11" ht="21" x14ac:dyDescent="0.45">
      <c r="A5" s="1">
        <v>1</v>
      </c>
      <c r="B5" s="1" t="s">
        <v>40</v>
      </c>
      <c r="C5" s="52">
        <v>2319718205</v>
      </c>
      <c r="D5" s="52">
        <v>458156250</v>
      </c>
      <c r="E5" s="52">
        <v>0</v>
      </c>
      <c r="F5" s="52">
        <v>0</v>
      </c>
      <c r="G5" s="78" t="s">
        <v>62</v>
      </c>
      <c r="I5" s="9"/>
      <c r="J5" s="9"/>
      <c r="K5" s="9"/>
    </row>
    <row r="6" spans="1:11" ht="21" x14ac:dyDescent="0.45">
      <c r="A6" s="1">
        <v>2</v>
      </c>
      <c r="B6" s="31" t="s">
        <v>20</v>
      </c>
      <c r="C6" s="52">
        <v>711958480</v>
      </c>
      <c r="D6" s="52">
        <v>400957490</v>
      </c>
      <c r="E6" s="52">
        <v>15992</v>
      </c>
      <c r="F6" s="52">
        <v>0</v>
      </c>
      <c r="G6" s="78" t="s">
        <v>63</v>
      </c>
      <c r="I6" s="9"/>
      <c r="J6" s="9"/>
      <c r="K6" s="9"/>
    </row>
    <row r="7" spans="1:11" ht="21" x14ac:dyDescent="0.45">
      <c r="A7" s="1">
        <v>3</v>
      </c>
      <c r="B7" s="31" t="s">
        <v>21</v>
      </c>
      <c r="C7" s="52">
        <v>158882100</v>
      </c>
      <c r="D7" s="52">
        <v>24625000</v>
      </c>
      <c r="E7" s="52">
        <v>0</v>
      </c>
      <c r="F7" s="52">
        <v>2800</v>
      </c>
      <c r="G7" s="78" t="s">
        <v>64</v>
      </c>
      <c r="I7" s="35"/>
      <c r="J7" s="9"/>
      <c r="K7" s="9"/>
    </row>
    <row r="8" spans="1:11" ht="21" x14ac:dyDescent="0.45">
      <c r="A8" s="1">
        <v>4</v>
      </c>
      <c r="B8" s="31" t="s">
        <v>43</v>
      </c>
      <c r="C8" s="52">
        <v>84474003.849999994</v>
      </c>
      <c r="D8" s="52">
        <v>1571098.233</v>
      </c>
      <c r="E8" s="52">
        <v>654598.34</v>
      </c>
      <c r="F8" s="52">
        <v>1573217.88</v>
      </c>
      <c r="G8" s="78">
        <v>39042220</v>
      </c>
      <c r="I8" s="9"/>
      <c r="J8" s="9"/>
      <c r="K8" s="9"/>
    </row>
    <row r="9" spans="1:11" ht="21" x14ac:dyDescent="0.45">
      <c r="A9" s="1">
        <v>5</v>
      </c>
      <c r="B9" s="1" t="s">
        <v>29</v>
      </c>
      <c r="C9" s="52">
        <v>15995432.74</v>
      </c>
      <c r="D9" s="52">
        <v>460185.734</v>
      </c>
      <c r="E9" s="52">
        <v>799771.66</v>
      </c>
      <c r="F9" s="52">
        <v>1175664.32</v>
      </c>
      <c r="G9" s="78">
        <v>39159000</v>
      </c>
      <c r="I9" s="9"/>
      <c r="J9" s="9"/>
      <c r="K9" s="9"/>
    </row>
    <row r="10" spans="1:11" ht="21" x14ac:dyDescent="0.45">
      <c r="A10" s="1">
        <v>6</v>
      </c>
      <c r="B10" s="31" t="s">
        <v>67</v>
      </c>
      <c r="C10" s="52">
        <v>8810000</v>
      </c>
      <c r="D10" s="52">
        <v>455000</v>
      </c>
      <c r="E10" s="52">
        <v>0</v>
      </c>
      <c r="F10" s="52">
        <v>0</v>
      </c>
      <c r="G10" s="78" t="s">
        <v>66</v>
      </c>
      <c r="I10" s="37"/>
      <c r="J10" s="9"/>
      <c r="K10" s="9"/>
    </row>
    <row r="11" spans="1:11" ht="21" x14ac:dyDescent="0.45">
      <c r="A11" s="1">
        <v>7</v>
      </c>
      <c r="B11" s="31" t="s">
        <v>32</v>
      </c>
      <c r="C11" s="52">
        <v>8717443.7699999996</v>
      </c>
      <c r="D11" s="52">
        <v>458812.83</v>
      </c>
      <c r="E11" s="52">
        <v>1743488.73</v>
      </c>
      <c r="F11" s="52">
        <v>732265.27</v>
      </c>
      <c r="G11" s="78">
        <v>40040000</v>
      </c>
      <c r="I11" s="9"/>
      <c r="J11" s="9"/>
    </row>
    <row r="12" spans="1:11" ht="21" x14ac:dyDescent="0.45">
      <c r="A12" s="1">
        <v>8</v>
      </c>
      <c r="B12" s="31" t="s">
        <v>38</v>
      </c>
      <c r="C12" s="52">
        <v>5764855.04</v>
      </c>
      <c r="D12" s="52">
        <v>2724.4470000000001</v>
      </c>
      <c r="E12" s="52">
        <v>576326.32999999996</v>
      </c>
      <c r="F12" s="52">
        <v>443771.19</v>
      </c>
      <c r="G12" s="77">
        <v>48219090</v>
      </c>
      <c r="H12" s="76"/>
    </row>
    <row r="13" spans="1:11" ht="21" x14ac:dyDescent="0.45">
      <c r="A13" s="1">
        <v>9</v>
      </c>
      <c r="B13" s="1" t="s">
        <v>41</v>
      </c>
      <c r="C13" s="52">
        <v>4875000</v>
      </c>
      <c r="D13" s="52">
        <v>195000</v>
      </c>
      <c r="E13" s="52">
        <v>0</v>
      </c>
      <c r="F13" s="52">
        <v>341250</v>
      </c>
      <c r="G13" s="77">
        <v>46012900</v>
      </c>
    </row>
    <row r="14" spans="1:11" ht="21" x14ac:dyDescent="0.45">
      <c r="A14" s="1">
        <v>10</v>
      </c>
      <c r="B14" s="31" t="s">
        <v>94</v>
      </c>
      <c r="C14" s="52">
        <v>4850612.0599999996</v>
      </c>
      <c r="D14" s="52">
        <v>20640.370999999999</v>
      </c>
      <c r="E14" s="52">
        <v>38107.379999999997</v>
      </c>
      <c r="F14" s="52">
        <v>29343.09</v>
      </c>
      <c r="G14" s="77">
        <v>39269099</v>
      </c>
    </row>
    <row r="15" spans="1:11" ht="21" x14ac:dyDescent="0.45">
      <c r="A15" s="1"/>
      <c r="B15" s="185" t="s">
        <v>19</v>
      </c>
      <c r="C15" s="39">
        <f>SUM(C5:C14)</f>
        <v>3324046132.4599996</v>
      </c>
      <c r="D15" s="40">
        <f>SUM(D5:D14)</f>
        <v>886902201.61500013</v>
      </c>
      <c r="E15" s="59">
        <f>SUM(E5:E14)</f>
        <v>3828284.44</v>
      </c>
      <c r="F15" s="41">
        <f>SUM(F5:F14)</f>
        <v>4298311.75</v>
      </c>
      <c r="G15" s="42"/>
      <c r="H15" s="60"/>
      <c r="I15" s="60"/>
      <c r="J15" s="60"/>
      <c r="K15" s="60"/>
    </row>
    <row r="16" spans="1:11" ht="21" x14ac:dyDescent="0.45">
      <c r="A16" s="4">
        <v>11</v>
      </c>
      <c r="B16" s="184" t="s">
        <v>7</v>
      </c>
      <c r="C16" s="2">
        <f>C17-C15</f>
        <v>30282768.850000381</v>
      </c>
      <c r="D16" s="43">
        <f>D17-D15</f>
        <v>1375335.2639998198</v>
      </c>
      <c r="E16" s="2">
        <f>E17-E15</f>
        <v>2544125.56</v>
      </c>
      <c r="F16" s="2">
        <f>F17-F15</f>
        <v>2725880.25</v>
      </c>
      <c r="G16" s="14"/>
    </row>
    <row r="17" spans="1:12" ht="21.75" thickBot="1" x14ac:dyDescent="0.5">
      <c r="A17" s="153"/>
      <c r="B17" s="154" t="s">
        <v>8</v>
      </c>
      <c r="C17" s="157">
        <v>3354328901.3099999</v>
      </c>
      <c r="D17" s="158">
        <v>888277536.87899995</v>
      </c>
      <c r="E17" s="158">
        <v>6372410</v>
      </c>
      <c r="F17" s="158">
        <v>7024192</v>
      </c>
      <c r="G17" s="159"/>
      <c r="H17" s="9"/>
      <c r="I17" s="9"/>
      <c r="J17" s="9"/>
      <c r="K17" s="9"/>
    </row>
    <row r="18" spans="1:12" ht="21.75" thickTop="1" x14ac:dyDescent="0.45">
      <c r="A18" s="45"/>
      <c r="B18" s="46" t="s">
        <v>39</v>
      </c>
      <c r="C18" s="47"/>
      <c r="D18" s="47"/>
      <c r="E18" s="47"/>
      <c r="F18" s="47"/>
      <c r="G18" s="45"/>
      <c r="H18" s="7"/>
      <c r="I18" s="7"/>
    </row>
    <row r="19" spans="1:12" ht="21" x14ac:dyDescent="0.45">
      <c r="A19" s="45"/>
      <c r="B19" s="46"/>
      <c r="C19" s="47"/>
      <c r="D19" s="47"/>
      <c r="E19" s="47"/>
      <c r="F19" s="47"/>
      <c r="G19" s="45"/>
      <c r="H19" s="7"/>
      <c r="I19" s="7"/>
    </row>
    <row r="20" spans="1:12" ht="21" x14ac:dyDescent="0.2">
      <c r="A20" s="201" t="s">
        <v>0</v>
      </c>
      <c r="B20" s="201"/>
      <c r="C20" s="201"/>
      <c r="D20" s="201"/>
      <c r="E20" s="201"/>
      <c r="F20" s="201"/>
      <c r="G20" s="201"/>
      <c r="I20" s="9"/>
    </row>
    <row r="21" spans="1:12" ht="21" x14ac:dyDescent="0.45">
      <c r="A21" s="197" t="s">
        <v>36</v>
      </c>
      <c r="B21" s="197"/>
      <c r="C21" s="197"/>
      <c r="D21" s="197"/>
      <c r="E21" s="197"/>
      <c r="F21" s="197"/>
      <c r="G21" s="197"/>
      <c r="I21" s="35"/>
    </row>
    <row r="22" spans="1:12" ht="21" x14ac:dyDescent="0.45">
      <c r="A22" s="197" t="s">
        <v>97</v>
      </c>
      <c r="B22" s="197"/>
      <c r="C22" s="197"/>
      <c r="D22" s="197"/>
      <c r="E22" s="197"/>
      <c r="F22" s="197"/>
      <c r="G22" s="197"/>
    </row>
    <row r="23" spans="1:12" ht="21" x14ac:dyDescent="0.2">
      <c r="A23" s="182" t="s">
        <v>1</v>
      </c>
      <c r="B23" s="182" t="s">
        <v>2</v>
      </c>
      <c r="C23" s="198" t="s">
        <v>3</v>
      </c>
      <c r="D23" s="198"/>
      <c r="E23" s="198"/>
      <c r="F23" s="182" t="s">
        <v>37</v>
      </c>
      <c r="G23" s="182" t="s">
        <v>6</v>
      </c>
    </row>
    <row r="24" spans="1:12" ht="21" x14ac:dyDescent="0.45">
      <c r="A24" s="113">
        <v>1</v>
      </c>
      <c r="B24" s="31" t="s">
        <v>12</v>
      </c>
      <c r="C24" s="199">
        <v>6547478219.3199997</v>
      </c>
      <c r="D24" s="199"/>
      <c r="E24" s="199"/>
      <c r="F24" s="32">
        <v>86147159</v>
      </c>
      <c r="G24" s="186" t="s">
        <v>13</v>
      </c>
    </row>
    <row r="25" spans="1:12" ht="21" x14ac:dyDescent="0.45">
      <c r="A25" s="114">
        <v>2</v>
      </c>
      <c r="B25" s="31" t="s">
        <v>10</v>
      </c>
      <c r="C25" s="196">
        <v>1446898971.1099999</v>
      </c>
      <c r="D25" s="196"/>
      <c r="E25" s="196"/>
      <c r="F25" s="64">
        <v>84240959.919999987</v>
      </c>
      <c r="G25" s="187">
        <v>2202</v>
      </c>
      <c r="I25" s="9"/>
      <c r="J25" s="9"/>
      <c r="K25" s="9"/>
      <c r="L25" s="9"/>
    </row>
    <row r="26" spans="1:12" ht="21" x14ac:dyDescent="0.45">
      <c r="A26" s="114">
        <v>3</v>
      </c>
      <c r="B26" s="31" t="s">
        <v>9</v>
      </c>
      <c r="C26" s="196">
        <v>927385371.12</v>
      </c>
      <c r="D26" s="196"/>
      <c r="E26" s="196"/>
      <c r="F26" s="64">
        <v>25248271.899999999</v>
      </c>
      <c r="G26" s="49">
        <v>2202</v>
      </c>
      <c r="I26" s="9"/>
      <c r="J26" s="9"/>
      <c r="K26" s="9"/>
      <c r="L26" s="9"/>
    </row>
    <row r="27" spans="1:12" ht="21" x14ac:dyDescent="0.45">
      <c r="A27" s="113">
        <v>4</v>
      </c>
      <c r="B27" s="31" t="s">
        <v>11</v>
      </c>
      <c r="C27" s="196">
        <v>595524062.18000007</v>
      </c>
      <c r="D27" s="196"/>
      <c r="E27" s="196"/>
      <c r="F27" s="32">
        <v>5970157.5200000005</v>
      </c>
      <c r="G27" s="187">
        <v>1604</v>
      </c>
      <c r="L27" s="50"/>
    </row>
    <row r="28" spans="1:12" ht="21" x14ac:dyDescent="0.45">
      <c r="A28" s="114">
        <v>5</v>
      </c>
      <c r="B28" s="31" t="s">
        <v>44</v>
      </c>
      <c r="C28" s="196">
        <v>263491058.40000001</v>
      </c>
      <c r="D28" s="196"/>
      <c r="E28" s="196"/>
      <c r="F28" s="32">
        <v>3196721.6</v>
      </c>
      <c r="G28" s="184" t="s">
        <v>99</v>
      </c>
      <c r="L28" s="50"/>
    </row>
    <row r="29" spans="1:12" ht="21" x14ac:dyDescent="0.45">
      <c r="A29" s="114">
        <v>6</v>
      </c>
      <c r="B29" s="31" t="s">
        <v>46</v>
      </c>
      <c r="C29" s="196">
        <v>263340058.31999999</v>
      </c>
      <c r="D29" s="196"/>
      <c r="E29" s="196"/>
      <c r="F29" s="29">
        <v>11882411.458000001</v>
      </c>
      <c r="G29" s="186">
        <v>2009</v>
      </c>
      <c r="L29" s="50"/>
    </row>
    <row r="30" spans="1:12" ht="21" x14ac:dyDescent="0.45">
      <c r="A30" s="113">
        <v>7</v>
      </c>
      <c r="B30" s="31" t="s">
        <v>15</v>
      </c>
      <c r="C30" s="196">
        <v>213100715.59999999</v>
      </c>
      <c r="D30" s="196"/>
      <c r="E30" s="196"/>
      <c r="F30" s="189">
        <v>2409418.1100000003</v>
      </c>
      <c r="G30" s="187" t="s">
        <v>58</v>
      </c>
      <c r="L30" s="50"/>
    </row>
    <row r="31" spans="1:12" ht="21" x14ac:dyDescent="0.45">
      <c r="A31" s="114">
        <v>8</v>
      </c>
      <c r="B31" s="31" t="s">
        <v>45</v>
      </c>
      <c r="C31" s="196">
        <v>193150840</v>
      </c>
      <c r="D31" s="196"/>
      <c r="E31" s="196"/>
      <c r="F31" s="32">
        <v>1161735.74</v>
      </c>
      <c r="G31" s="187" t="s">
        <v>51</v>
      </c>
      <c r="L31" s="50"/>
    </row>
    <row r="32" spans="1:12" ht="21" x14ac:dyDescent="0.45">
      <c r="A32" s="114">
        <v>9</v>
      </c>
      <c r="B32" s="31" t="s">
        <v>87</v>
      </c>
      <c r="C32" s="196">
        <v>160504900</v>
      </c>
      <c r="D32" s="196"/>
      <c r="E32" s="196"/>
      <c r="F32" s="32">
        <v>1988120</v>
      </c>
      <c r="G32" s="186" t="s">
        <v>86</v>
      </c>
      <c r="L32" s="50"/>
    </row>
    <row r="33" spans="1:12" ht="21" x14ac:dyDescent="0.45">
      <c r="A33" s="113">
        <v>10</v>
      </c>
      <c r="B33" s="31" t="s">
        <v>24</v>
      </c>
      <c r="C33" s="196">
        <v>158573865.22</v>
      </c>
      <c r="D33" s="196"/>
      <c r="E33" s="196"/>
      <c r="F33" s="32">
        <v>3561819.9199999995</v>
      </c>
      <c r="G33" s="118">
        <v>2106</v>
      </c>
      <c r="L33" s="50"/>
    </row>
    <row r="34" spans="1:12" ht="21" x14ac:dyDescent="0.45">
      <c r="A34" s="31"/>
      <c r="B34" s="117" t="s">
        <v>19</v>
      </c>
      <c r="C34" s="204">
        <f>SUM(C24:C33)</f>
        <v>10769448061.269999</v>
      </c>
      <c r="D34" s="204"/>
      <c r="E34" s="204"/>
      <c r="F34" s="134">
        <f>SUM(F24:F33)</f>
        <v>225806775.16800001</v>
      </c>
      <c r="G34" s="118"/>
      <c r="H34" s="9"/>
    </row>
    <row r="35" spans="1:12" ht="21" x14ac:dyDescent="0.45">
      <c r="A35" s="31">
        <v>11</v>
      </c>
      <c r="B35" s="119" t="s">
        <v>7</v>
      </c>
      <c r="C35" s="196">
        <f>C36-C34</f>
        <v>2047876766.5900021</v>
      </c>
      <c r="D35" s="196"/>
      <c r="E35" s="196"/>
      <c r="F35" s="116">
        <f>F36-F34</f>
        <v>161611833.96199998</v>
      </c>
      <c r="G35" s="188"/>
    </row>
    <row r="36" spans="1:12" ht="21" x14ac:dyDescent="0.45">
      <c r="A36" s="165"/>
      <c r="B36" s="166" t="s">
        <v>8</v>
      </c>
      <c r="C36" s="202">
        <v>12817324827.860001</v>
      </c>
      <c r="D36" s="202"/>
      <c r="E36" s="202"/>
      <c r="F36" s="167">
        <v>387418609.13</v>
      </c>
      <c r="G36" s="168"/>
    </row>
    <row r="37" spans="1:12" ht="21" x14ac:dyDescent="0.45">
      <c r="A37" s="36"/>
      <c r="B37" s="36"/>
      <c r="C37" s="36"/>
      <c r="D37" s="36"/>
      <c r="E37" s="36"/>
      <c r="F37" s="36"/>
      <c r="G37" s="36"/>
    </row>
    <row r="38" spans="1:12" ht="21" x14ac:dyDescent="0.45">
      <c r="B38" s="36" t="s">
        <v>98</v>
      </c>
      <c r="E38" s="7"/>
      <c r="I38" s="9">
        <v>0</v>
      </c>
    </row>
    <row r="39" spans="1:12" x14ac:dyDescent="0.2">
      <c r="D39" s="7"/>
      <c r="F39" s="7"/>
    </row>
    <row r="40" spans="1:12" ht="21" x14ac:dyDescent="0.45">
      <c r="B40" s="55"/>
      <c r="C40" s="203"/>
      <c r="D40" s="203"/>
      <c r="E40" s="203"/>
      <c r="F40" s="56"/>
      <c r="G40" s="57"/>
    </row>
    <row r="41" spans="1:12" x14ac:dyDescent="0.2">
      <c r="B41" s="45"/>
      <c r="C41" s="45"/>
      <c r="D41" s="45"/>
      <c r="E41" s="45"/>
      <c r="F41" s="45"/>
      <c r="G41" s="45"/>
    </row>
  </sheetData>
  <mergeCells count="21">
    <mergeCell ref="C35:E35"/>
    <mergeCell ref="C36:E36"/>
    <mergeCell ref="C40:E40"/>
    <mergeCell ref="C30:E30"/>
    <mergeCell ref="C32:E32"/>
    <mergeCell ref="C31:E31"/>
    <mergeCell ref="C29:E29"/>
    <mergeCell ref="C33:E33"/>
    <mergeCell ref="C34:E34"/>
    <mergeCell ref="C23:E23"/>
    <mergeCell ref="C24:E24"/>
    <mergeCell ref="C25:E25"/>
    <mergeCell ref="C26:E26"/>
    <mergeCell ref="C27:E27"/>
    <mergeCell ref="C28:E28"/>
    <mergeCell ref="A22:G22"/>
    <mergeCell ref="A1:G1"/>
    <mergeCell ref="A2:G2"/>
    <mergeCell ref="A3:G3"/>
    <mergeCell ref="A20:G20"/>
    <mergeCell ref="A21:G21"/>
  </mergeCells>
  <pageMargins left="0.27559055118110237" right="0.15748031496062992" top="0.86614173228346458" bottom="0.59055118110236227" header="0.31496062992125984" footer="0.31496062992125984"/>
  <pageSetup paperSize="9" scale="85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opLeftCell="A19" workbookViewId="0">
      <selection activeCell="F31" sqref="F31"/>
    </sheetView>
  </sheetViews>
  <sheetFormatPr defaultRowHeight="14.25" x14ac:dyDescent="0.2"/>
  <cols>
    <col min="1" max="1" width="6.125" customWidth="1"/>
    <col min="2" max="2" width="30.125" customWidth="1"/>
    <col min="3" max="3" width="17.125" customWidth="1"/>
    <col min="4" max="4" width="13.375" customWidth="1"/>
    <col min="5" max="5" width="12.375" customWidth="1"/>
    <col min="6" max="6" width="15.875" customWidth="1"/>
    <col min="7" max="7" width="13.875" customWidth="1"/>
    <col min="8" max="8" width="18.375" customWidth="1"/>
    <col min="9" max="9" width="27.625" customWidth="1"/>
    <col min="10" max="10" width="14.25" customWidth="1"/>
    <col min="11" max="11" width="19" customWidth="1"/>
    <col min="12" max="12" width="16.25" customWidth="1"/>
    <col min="13" max="13" width="19.625" customWidth="1"/>
    <col min="14" max="14" width="11.125" customWidth="1"/>
  </cols>
  <sheetData>
    <row r="1" spans="1:11" ht="21" x14ac:dyDescent="0.45">
      <c r="A1" s="197" t="s">
        <v>34</v>
      </c>
      <c r="B1" s="197"/>
      <c r="C1" s="197"/>
      <c r="D1" s="197"/>
      <c r="E1" s="197"/>
      <c r="F1" s="197"/>
      <c r="G1" s="197"/>
    </row>
    <row r="2" spans="1:11" ht="21" x14ac:dyDescent="0.45">
      <c r="A2" s="197" t="s">
        <v>36</v>
      </c>
      <c r="B2" s="197"/>
      <c r="C2" s="197"/>
      <c r="D2" s="197"/>
      <c r="E2" s="197"/>
      <c r="F2" s="197"/>
      <c r="G2" s="197"/>
    </row>
    <row r="3" spans="1:11" ht="21" x14ac:dyDescent="0.45">
      <c r="A3" s="200" t="s">
        <v>92</v>
      </c>
      <c r="B3" s="200"/>
      <c r="C3" s="200"/>
      <c r="D3" s="200"/>
      <c r="E3" s="200"/>
      <c r="F3" s="200"/>
      <c r="G3" s="200"/>
    </row>
    <row r="4" spans="1:11" s="28" customFormat="1" ht="21" x14ac:dyDescent="0.45">
      <c r="A4" s="179" t="s">
        <v>1</v>
      </c>
      <c r="B4" s="179" t="s">
        <v>2</v>
      </c>
      <c r="C4" s="180" t="s">
        <v>3</v>
      </c>
      <c r="D4" s="180" t="s">
        <v>37</v>
      </c>
      <c r="E4" s="180" t="s">
        <v>4</v>
      </c>
      <c r="F4" s="180" t="s">
        <v>5</v>
      </c>
      <c r="G4" s="180" t="s">
        <v>6</v>
      </c>
    </row>
    <row r="5" spans="1:11" ht="21" x14ac:dyDescent="0.45">
      <c r="A5" s="1">
        <v>1</v>
      </c>
      <c r="B5" s="1" t="s">
        <v>40</v>
      </c>
      <c r="C5" s="52">
        <v>2252686955</v>
      </c>
      <c r="D5" s="52">
        <v>440656250</v>
      </c>
      <c r="E5" s="52">
        <v>0</v>
      </c>
      <c r="F5" s="52">
        <v>0</v>
      </c>
      <c r="G5" s="78" t="s">
        <v>62</v>
      </c>
      <c r="I5" s="9"/>
      <c r="J5" s="9"/>
      <c r="K5" s="9"/>
    </row>
    <row r="6" spans="1:11" ht="21" x14ac:dyDescent="0.45">
      <c r="A6" s="1">
        <v>2</v>
      </c>
      <c r="B6" s="31" t="s">
        <v>20</v>
      </c>
      <c r="C6" s="52">
        <v>634520980</v>
      </c>
      <c r="D6" s="52">
        <v>358457490</v>
      </c>
      <c r="E6" s="52">
        <v>15992</v>
      </c>
      <c r="F6" s="52">
        <v>0</v>
      </c>
      <c r="G6" s="78" t="s">
        <v>63</v>
      </c>
      <c r="I6" s="9"/>
      <c r="J6" s="9"/>
      <c r="K6" s="9"/>
    </row>
    <row r="7" spans="1:11" ht="21" x14ac:dyDescent="0.45">
      <c r="A7" s="1">
        <v>3</v>
      </c>
      <c r="B7" s="31" t="s">
        <v>21</v>
      </c>
      <c r="C7" s="52">
        <v>155308100</v>
      </c>
      <c r="D7" s="52">
        <v>23830000</v>
      </c>
      <c r="E7" s="52">
        <v>0</v>
      </c>
      <c r="F7" s="52">
        <v>0</v>
      </c>
      <c r="G7" s="78" t="s">
        <v>64</v>
      </c>
      <c r="I7" s="35"/>
      <c r="J7" s="9"/>
      <c r="K7" s="9"/>
    </row>
    <row r="8" spans="1:11" ht="21" x14ac:dyDescent="0.45">
      <c r="A8" s="1">
        <v>4</v>
      </c>
      <c r="B8" s="31" t="s">
        <v>43</v>
      </c>
      <c r="C8" s="52">
        <v>78816468.459999993</v>
      </c>
      <c r="D8" s="52">
        <v>1456574.3359999999</v>
      </c>
      <c r="E8" s="52">
        <v>631040.44999999995</v>
      </c>
      <c r="F8" s="52">
        <v>1516600.36</v>
      </c>
      <c r="G8" s="78">
        <v>39042220</v>
      </c>
      <c r="I8" s="9"/>
      <c r="J8" s="9"/>
      <c r="K8" s="9"/>
    </row>
    <row r="9" spans="1:11" ht="21" x14ac:dyDescent="0.45">
      <c r="A9" s="1">
        <v>5</v>
      </c>
      <c r="B9" s="1" t="s">
        <v>29</v>
      </c>
      <c r="C9" s="52">
        <v>15208481.060000001</v>
      </c>
      <c r="D9" s="52">
        <v>440511.94199999998</v>
      </c>
      <c r="E9" s="52">
        <v>760424.08</v>
      </c>
      <c r="F9" s="52">
        <v>1117823.3700000001</v>
      </c>
      <c r="G9" s="78">
        <v>39159000</v>
      </c>
      <c r="I9" s="9"/>
      <c r="J9" s="9"/>
      <c r="K9" s="9"/>
    </row>
    <row r="10" spans="1:11" ht="21" x14ac:dyDescent="0.45">
      <c r="A10" s="1">
        <v>6</v>
      </c>
      <c r="B10" s="31" t="s">
        <v>67</v>
      </c>
      <c r="C10" s="52">
        <v>8810000</v>
      </c>
      <c r="D10" s="52">
        <v>455000</v>
      </c>
      <c r="E10" s="52">
        <v>0</v>
      </c>
      <c r="F10" s="52">
        <v>0</v>
      </c>
      <c r="G10" s="78" t="s">
        <v>66</v>
      </c>
      <c r="I10" s="37"/>
      <c r="J10" s="9"/>
      <c r="K10" s="9"/>
    </row>
    <row r="11" spans="1:11" ht="21" x14ac:dyDescent="0.45">
      <c r="A11" s="1">
        <v>7</v>
      </c>
      <c r="B11" s="31" t="s">
        <v>32</v>
      </c>
      <c r="C11" s="52">
        <v>8717443.7699999996</v>
      </c>
      <c r="D11" s="52">
        <v>458812.83</v>
      </c>
      <c r="E11" s="52">
        <v>1743488.73</v>
      </c>
      <c r="F11" s="52">
        <v>732265.27</v>
      </c>
      <c r="G11" s="78">
        <v>40040000</v>
      </c>
      <c r="I11" s="9"/>
      <c r="J11" s="9"/>
    </row>
    <row r="12" spans="1:11" ht="21" x14ac:dyDescent="0.45">
      <c r="A12" s="1">
        <v>8</v>
      </c>
      <c r="B12" s="31" t="s">
        <v>38</v>
      </c>
      <c r="C12" s="52">
        <v>5098533.1100000003</v>
      </c>
      <c r="D12" s="52">
        <v>2417.9499999999998</v>
      </c>
      <c r="E12" s="52">
        <v>509853.45</v>
      </c>
      <c r="F12" s="52">
        <v>392587.09</v>
      </c>
      <c r="G12" s="77">
        <v>48219090</v>
      </c>
      <c r="H12" s="76"/>
    </row>
    <row r="13" spans="1:11" ht="21" x14ac:dyDescent="0.45">
      <c r="A13" s="1">
        <v>9</v>
      </c>
      <c r="B13" s="1" t="s">
        <v>41</v>
      </c>
      <c r="C13" s="52">
        <v>4875000</v>
      </c>
      <c r="D13" s="52">
        <v>195000</v>
      </c>
      <c r="E13" s="52">
        <v>0</v>
      </c>
      <c r="F13" s="52">
        <v>341250</v>
      </c>
      <c r="G13" s="77">
        <v>46012900</v>
      </c>
    </row>
    <row r="14" spans="1:11" ht="21" x14ac:dyDescent="0.45">
      <c r="A14" s="1">
        <v>10</v>
      </c>
      <c r="B14" s="31" t="s">
        <v>94</v>
      </c>
      <c r="C14" s="52">
        <v>3916502.12</v>
      </c>
      <c r="D14" s="52">
        <v>14638.915999999999</v>
      </c>
      <c r="E14" s="52">
        <v>37770.01</v>
      </c>
      <c r="F14" s="52">
        <v>29083.32</v>
      </c>
      <c r="G14" s="77">
        <v>39269099</v>
      </c>
    </row>
    <row r="15" spans="1:11" ht="21" x14ac:dyDescent="0.45">
      <c r="A15" s="1"/>
      <c r="B15" s="180" t="s">
        <v>19</v>
      </c>
      <c r="C15" s="39">
        <f>SUM(C5:C14)</f>
        <v>3167958463.52</v>
      </c>
      <c r="D15" s="40">
        <f>SUM(D5:D14)</f>
        <v>825966695.9740001</v>
      </c>
      <c r="E15" s="59">
        <f>SUM(E5:E14)</f>
        <v>3698568.7199999997</v>
      </c>
      <c r="F15" s="41">
        <f>SUM(F5:F14)</f>
        <v>4129609.41</v>
      </c>
      <c r="G15" s="42"/>
      <c r="H15" s="60"/>
      <c r="I15" s="60"/>
      <c r="J15" s="60"/>
      <c r="K15" s="60"/>
    </row>
    <row r="16" spans="1:11" ht="21" x14ac:dyDescent="0.45">
      <c r="A16" s="4">
        <v>11</v>
      </c>
      <c r="B16" s="181" t="s">
        <v>7</v>
      </c>
      <c r="C16" s="2">
        <f>C17-C15</f>
        <v>28142953.519999981</v>
      </c>
      <c r="D16" s="43">
        <f>D17-D15</f>
        <v>1202260.5769999027</v>
      </c>
      <c r="E16" s="2">
        <f>E17-E15</f>
        <v>1903058.67</v>
      </c>
      <c r="F16" s="2">
        <f>F17-F15</f>
        <v>1919664.63</v>
      </c>
      <c r="G16" s="14"/>
    </row>
    <row r="17" spans="1:12" ht="21.75" thickBot="1" x14ac:dyDescent="0.5">
      <c r="A17" s="153"/>
      <c r="B17" s="154" t="s">
        <v>8</v>
      </c>
      <c r="C17" s="157">
        <v>3196101417.04</v>
      </c>
      <c r="D17" s="158">
        <v>827168956.551</v>
      </c>
      <c r="E17" s="158">
        <v>5601627.3899999997</v>
      </c>
      <c r="F17" s="158">
        <v>6049274.04</v>
      </c>
      <c r="G17" s="159"/>
      <c r="H17" s="9"/>
      <c r="I17" s="9"/>
      <c r="J17" s="9"/>
      <c r="K17" s="9"/>
    </row>
    <row r="18" spans="1:12" ht="21.75" thickTop="1" x14ac:dyDescent="0.45">
      <c r="A18" s="45"/>
      <c r="B18" s="46" t="s">
        <v>39</v>
      </c>
      <c r="C18" s="47"/>
      <c r="D18" s="47"/>
      <c r="E18" s="47"/>
      <c r="F18" s="47"/>
      <c r="G18" s="45"/>
      <c r="H18" s="7"/>
      <c r="I18" s="7"/>
    </row>
    <row r="19" spans="1:12" ht="21" x14ac:dyDescent="0.45">
      <c r="A19" s="45"/>
      <c r="B19" s="46"/>
      <c r="C19" s="47"/>
      <c r="D19" s="47"/>
      <c r="E19" s="47"/>
      <c r="F19" s="47"/>
      <c r="G19" s="45"/>
      <c r="H19" s="7"/>
      <c r="I19" s="7"/>
    </row>
    <row r="20" spans="1:12" ht="21" x14ac:dyDescent="0.2">
      <c r="A20" s="201" t="s">
        <v>0</v>
      </c>
      <c r="B20" s="201"/>
      <c r="C20" s="201"/>
      <c r="D20" s="201"/>
      <c r="E20" s="201"/>
      <c r="F20" s="201"/>
      <c r="G20" s="201"/>
      <c r="I20" s="9"/>
    </row>
    <row r="21" spans="1:12" ht="21" x14ac:dyDescent="0.45">
      <c r="A21" s="197" t="s">
        <v>36</v>
      </c>
      <c r="B21" s="197"/>
      <c r="C21" s="197"/>
      <c r="D21" s="197"/>
      <c r="E21" s="197"/>
      <c r="F21" s="197"/>
      <c r="G21" s="197"/>
      <c r="I21" s="35"/>
    </row>
    <row r="22" spans="1:12" ht="21" x14ac:dyDescent="0.45">
      <c r="A22" s="197" t="s">
        <v>93</v>
      </c>
      <c r="B22" s="197"/>
      <c r="C22" s="197"/>
      <c r="D22" s="197"/>
      <c r="E22" s="197"/>
      <c r="F22" s="197"/>
      <c r="G22" s="197"/>
    </row>
    <row r="23" spans="1:12" ht="21" x14ac:dyDescent="0.2">
      <c r="A23" s="178" t="s">
        <v>1</v>
      </c>
      <c r="B23" s="178" t="s">
        <v>2</v>
      </c>
      <c r="C23" s="198" t="s">
        <v>3</v>
      </c>
      <c r="D23" s="198"/>
      <c r="E23" s="198"/>
      <c r="F23" s="178" t="s">
        <v>37</v>
      </c>
      <c r="G23" s="178" t="s">
        <v>6</v>
      </c>
    </row>
    <row r="24" spans="1:12" ht="21" x14ac:dyDescent="0.45">
      <c r="A24" s="113">
        <v>1</v>
      </c>
      <c r="B24" s="31" t="s">
        <v>12</v>
      </c>
      <c r="C24" s="199">
        <v>6050468637.1899996</v>
      </c>
      <c r="D24" s="199"/>
      <c r="E24" s="199"/>
      <c r="F24" s="32">
        <v>80460331</v>
      </c>
      <c r="G24" s="103" t="s">
        <v>13</v>
      </c>
    </row>
    <row r="25" spans="1:12" ht="21" x14ac:dyDescent="0.45">
      <c r="A25" s="114">
        <v>2</v>
      </c>
      <c r="B25" s="31" t="s">
        <v>10</v>
      </c>
      <c r="C25" s="196">
        <v>1267700535.02</v>
      </c>
      <c r="D25" s="196"/>
      <c r="E25" s="196"/>
      <c r="F25" s="64">
        <v>74001985.780000001</v>
      </c>
      <c r="G25" s="86" t="s">
        <v>56</v>
      </c>
      <c r="I25" s="9"/>
      <c r="J25" s="9"/>
      <c r="K25" s="9"/>
      <c r="L25" s="9"/>
    </row>
    <row r="26" spans="1:12" ht="21" x14ac:dyDescent="0.45">
      <c r="A26" s="114">
        <v>3</v>
      </c>
      <c r="B26" s="31" t="s">
        <v>9</v>
      </c>
      <c r="C26" s="196">
        <v>820676361.8599999</v>
      </c>
      <c r="D26" s="196"/>
      <c r="E26" s="196"/>
      <c r="F26" s="64">
        <v>22372849.892000001</v>
      </c>
      <c r="G26" s="49" t="s">
        <v>56</v>
      </c>
      <c r="I26" s="9"/>
      <c r="J26" s="9"/>
      <c r="K26" s="9"/>
      <c r="L26" s="9"/>
    </row>
    <row r="27" spans="1:12" ht="21" x14ac:dyDescent="0.45">
      <c r="A27" s="113">
        <v>4</v>
      </c>
      <c r="B27" s="31" t="s">
        <v>11</v>
      </c>
      <c r="C27" s="196">
        <v>495305603.18000001</v>
      </c>
      <c r="D27" s="196"/>
      <c r="E27" s="196"/>
      <c r="F27" s="32">
        <v>4975307.12</v>
      </c>
      <c r="G27" s="86" t="s">
        <v>57</v>
      </c>
      <c r="L27" s="50"/>
    </row>
    <row r="28" spans="1:12" ht="21" x14ac:dyDescent="0.45">
      <c r="A28" s="114">
        <v>5</v>
      </c>
      <c r="B28" s="31" t="s">
        <v>46</v>
      </c>
      <c r="C28" s="196">
        <v>229311705.65000001</v>
      </c>
      <c r="D28" s="196"/>
      <c r="E28" s="196"/>
      <c r="F28" s="32">
        <v>10326552.698000001</v>
      </c>
      <c r="G28" s="103">
        <v>2009</v>
      </c>
      <c r="L28" s="50"/>
    </row>
    <row r="29" spans="1:12" ht="21" x14ac:dyDescent="0.45">
      <c r="A29" s="114">
        <v>6</v>
      </c>
      <c r="B29" s="31" t="s">
        <v>44</v>
      </c>
      <c r="C29" s="196">
        <v>223766851.40000001</v>
      </c>
      <c r="D29" s="196"/>
      <c r="E29" s="196"/>
      <c r="F29" s="32">
        <v>2678346.6</v>
      </c>
      <c r="G29" s="86">
        <v>1601</v>
      </c>
      <c r="L29" s="50"/>
    </row>
    <row r="30" spans="1:12" ht="21" x14ac:dyDescent="0.45">
      <c r="A30" s="113">
        <v>7</v>
      </c>
      <c r="B30" s="31" t="s">
        <v>15</v>
      </c>
      <c r="C30" s="196">
        <v>175521943.59999999</v>
      </c>
      <c r="D30" s="196"/>
      <c r="E30" s="196"/>
      <c r="F30" s="32">
        <v>1980917.3100000003</v>
      </c>
      <c r="G30" s="86">
        <v>1902</v>
      </c>
      <c r="L30" s="50"/>
    </row>
    <row r="31" spans="1:12" ht="21" x14ac:dyDescent="0.45">
      <c r="A31" s="114">
        <v>8</v>
      </c>
      <c r="B31" s="31" t="s">
        <v>45</v>
      </c>
      <c r="C31" s="196">
        <v>159852790</v>
      </c>
      <c r="D31" s="196"/>
      <c r="E31" s="196"/>
      <c r="F31" s="32">
        <v>948168.6</v>
      </c>
      <c r="G31" s="86" t="s">
        <v>51</v>
      </c>
      <c r="L31" s="50"/>
    </row>
    <row r="32" spans="1:12" ht="21" x14ac:dyDescent="0.45">
      <c r="A32" s="114">
        <v>9</v>
      </c>
      <c r="B32" s="31" t="s">
        <v>87</v>
      </c>
      <c r="C32" s="196">
        <v>148408900</v>
      </c>
      <c r="D32" s="196"/>
      <c r="E32" s="196"/>
      <c r="F32" s="29">
        <v>1836920</v>
      </c>
      <c r="G32" s="103" t="s">
        <v>86</v>
      </c>
      <c r="L32" s="50"/>
    </row>
    <row r="33" spans="1:12" ht="21" x14ac:dyDescent="0.45">
      <c r="A33" s="113">
        <v>10</v>
      </c>
      <c r="B33" s="31" t="s">
        <v>24</v>
      </c>
      <c r="C33" s="196">
        <v>130809873.75</v>
      </c>
      <c r="D33" s="196"/>
      <c r="E33" s="196"/>
      <c r="F33" s="145">
        <v>2953566.5199999996</v>
      </c>
      <c r="G33" s="118">
        <v>2106</v>
      </c>
      <c r="L33" s="50"/>
    </row>
    <row r="34" spans="1:12" ht="21" x14ac:dyDescent="0.45">
      <c r="A34" s="31"/>
      <c r="B34" s="117" t="s">
        <v>19</v>
      </c>
      <c r="C34" s="204">
        <f>SUM(C24:C33)</f>
        <v>9701823201.6499977</v>
      </c>
      <c r="D34" s="204"/>
      <c r="E34" s="204"/>
      <c r="F34" s="134">
        <f>SUM(F24:F33)</f>
        <v>202534945.52000001</v>
      </c>
      <c r="G34" s="118"/>
      <c r="H34" s="9"/>
    </row>
    <row r="35" spans="1:12" ht="21" x14ac:dyDescent="0.45">
      <c r="A35" s="31">
        <v>11</v>
      </c>
      <c r="B35" s="119" t="s">
        <v>7</v>
      </c>
      <c r="C35" s="196">
        <f>C36-C34</f>
        <v>1732613161.6600018</v>
      </c>
      <c r="D35" s="196"/>
      <c r="E35" s="196"/>
      <c r="F35" s="116">
        <f>F36-F34</f>
        <v>139462994.09900001</v>
      </c>
      <c r="G35" s="120"/>
    </row>
    <row r="36" spans="1:12" ht="21" x14ac:dyDescent="0.45">
      <c r="A36" s="165"/>
      <c r="B36" s="166" t="s">
        <v>8</v>
      </c>
      <c r="C36" s="202">
        <v>11434436363.309999</v>
      </c>
      <c r="D36" s="202"/>
      <c r="E36" s="202"/>
      <c r="F36" s="167">
        <v>341997939.61900002</v>
      </c>
      <c r="G36" s="168"/>
    </row>
    <row r="37" spans="1:12" ht="21" x14ac:dyDescent="0.45">
      <c r="A37" s="36"/>
      <c r="B37" s="36"/>
      <c r="C37" s="36"/>
      <c r="D37" s="36"/>
      <c r="E37" s="36"/>
      <c r="F37" s="36"/>
      <c r="G37" s="36"/>
    </row>
    <row r="38" spans="1:12" ht="21" x14ac:dyDescent="0.45">
      <c r="B38" s="36" t="s">
        <v>95</v>
      </c>
      <c r="E38" s="7"/>
      <c r="I38" s="9">
        <v>0</v>
      </c>
    </row>
    <row r="39" spans="1:12" x14ac:dyDescent="0.2">
      <c r="D39" s="7"/>
      <c r="F39" s="7"/>
    </row>
    <row r="40" spans="1:12" ht="21" x14ac:dyDescent="0.45">
      <c r="B40" s="55"/>
      <c r="C40" s="203"/>
      <c r="D40" s="203"/>
      <c r="E40" s="203"/>
      <c r="F40" s="56"/>
      <c r="G40" s="57"/>
    </row>
    <row r="41" spans="1:12" x14ac:dyDescent="0.2">
      <c r="B41" s="45"/>
      <c r="C41" s="45"/>
      <c r="D41" s="45"/>
      <c r="E41" s="45"/>
      <c r="F41" s="45"/>
      <c r="G41" s="45"/>
    </row>
  </sheetData>
  <mergeCells count="21">
    <mergeCell ref="A22:G22"/>
    <mergeCell ref="A1:G1"/>
    <mergeCell ref="A2:G2"/>
    <mergeCell ref="A3:G3"/>
    <mergeCell ref="A20:G20"/>
    <mergeCell ref="A21:G21"/>
    <mergeCell ref="C28:E28"/>
    <mergeCell ref="C33:E33"/>
    <mergeCell ref="C34:E34"/>
    <mergeCell ref="C23:E23"/>
    <mergeCell ref="C24:E24"/>
    <mergeCell ref="C25:E25"/>
    <mergeCell ref="C26:E26"/>
    <mergeCell ref="C27:E27"/>
    <mergeCell ref="C29:E29"/>
    <mergeCell ref="C35:E35"/>
    <mergeCell ref="C36:E36"/>
    <mergeCell ref="C40:E40"/>
    <mergeCell ref="C30:E30"/>
    <mergeCell ref="C32:E32"/>
    <mergeCell ref="C31:E31"/>
  </mergeCells>
  <pageMargins left="0.27559055118110237" right="0.15748031496062992" top="0.86614173228346458" bottom="0.59055118110236227" header="0.31496062992125984" footer="0.31496062992125984"/>
  <pageSetup paperSize="9" scale="85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opLeftCell="A22" workbookViewId="0">
      <selection activeCell="G27" sqref="G27"/>
    </sheetView>
  </sheetViews>
  <sheetFormatPr defaultRowHeight="14.25" x14ac:dyDescent="0.2"/>
  <cols>
    <col min="1" max="1" width="6.125" customWidth="1"/>
    <col min="2" max="2" width="30.125" customWidth="1"/>
    <col min="3" max="3" width="17.125" customWidth="1"/>
    <col min="4" max="4" width="13.375" customWidth="1"/>
    <col min="5" max="5" width="12.375" customWidth="1"/>
    <col min="6" max="6" width="17" customWidth="1"/>
    <col min="7" max="7" width="13.875" customWidth="1"/>
    <col min="8" max="8" width="18.375" customWidth="1"/>
    <col min="9" max="9" width="27.625" customWidth="1"/>
    <col min="10" max="10" width="14.25" customWidth="1"/>
    <col min="11" max="11" width="19" customWidth="1"/>
    <col min="12" max="12" width="16.25" customWidth="1"/>
    <col min="13" max="13" width="19.625" customWidth="1"/>
    <col min="14" max="14" width="11.125" customWidth="1"/>
  </cols>
  <sheetData>
    <row r="1" spans="1:11" ht="21" x14ac:dyDescent="0.45">
      <c r="A1" s="197" t="s">
        <v>34</v>
      </c>
      <c r="B1" s="197"/>
      <c r="C1" s="197"/>
      <c r="D1" s="197"/>
      <c r="E1" s="197"/>
      <c r="F1" s="197"/>
      <c r="G1" s="197"/>
    </row>
    <row r="2" spans="1:11" ht="21" x14ac:dyDescent="0.45">
      <c r="A2" s="197" t="s">
        <v>36</v>
      </c>
      <c r="B2" s="197"/>
      <c r="C2" s="197"/>
      <c r="D2" s="197"/>
      <c r="E2" s="197"/>
      <c r="F2" s="197"/>
      <c r="G2" s="197"/>
    </row>
    <row r="3" spans="1:11" ht="21" x14ac:dyDescent="0.45">
      <c r="A3" s="200" t="s">
        <v>91</v>
      </c>
      <c r="B3" s="200"/>
      <c r="C3" s="200"/>
      <c r="D3" s="200"/>
      <c r="E3" s="200"/>
      <c r="F3" s="200"/>
      <c r="G3" s="200"/>
    </row>
    <row r="4" spans="1:11" s="28" customFormat="1" ht="21" x14ac:dyDescent="0.45">
      <c r="A4" s="174" t="s">
        <v>1</v>
      </c>
      <c r="B4" s="174" t="s">
        <v>2</v>
      </c>
      <c r="C4" s="176" t="s">
        <v>3</v>
      </c>
      <c r="D4" s="176" t="s">
        <v>37</v>
      </c>
      <c r="E4" s="176" t="s">
        <v>4</v>
      </c>
      <c r="F4" s="176" t="s">
        <v>5</v>
      </c>
      <c r="G4" s="176" t="s">
        <v>6</v>
      </c>
    </row>
    <row r="5" spans="1:11" ht="21" x14ac:dyDescent="0.45">
      <c r="A5" s="1">
        <v>1</v>
      </c>
      <c r="B5" s="1" t="s">
        <v>40</v>
      </c>
      <c r="C5" s="52">
        <v>2155061955</v>
      </c>
      <c r="D5" s="52">
        <v>416156250</v>
      </c>
      <c r="E5" s="52">
        <v>0</v>
      </c>
      <c r="F5" s="52">
        <v>0</v>
      </c>
      <c r="G5" s="78" t="s">
        <v>62</v>
      </c>
      <c r="I5" s="9"/>
      <c r="J5" s="9"/>
      <c r="K5" s="9"/>
    </row>
    <row r="6" spans="1:11" ht="21" x14ac:dyDescent="0.45">
      <c r="A6" s="1">
        <v>2</v>
      </c>
      <c r="B6" s="31" t="s">
        <v>20</v>
      </c>
      <c r="C6" s="52">
        <v>577708480</v>
      </c>
      <c r="D6" s="52">
        <v>323707490</v>
      </c>
      <c r="E6" s="52">
        <v>15992</v>
      </c>
      <c r="F6" s="52">
        <v>0</v>
      </c>
      <c r="G6" s="78" t="s">
        <v>63</v>
      </c>
      <c r="I6" s="9"/>
      <c r="J6" s="9"/>
      <c r="K6" s="9"/>
    </row>
    <row r="7" spans="1:11" ht="21" x14ac:dyDescent="0.45">
      <c r="A7" s="1">
        <v>3</v>
      </c>
      <c r="B7" s="31" t="s">
        <v>21</v>
      </c>
      <c r="C7" s="52">
        <v>155123100</v>
      </c>
      <c r="D7" s="52">
        <v>23800000</v>
      </c>
      <c r="E7" s="52">
        <v>0</v>
      </c>
      <c r="F7" s="52">
        <v>0</v>
      </c>
      <c r="G7" s="78" t="s">
        <v>64</v>
      </c>
      <c r="I7" s="35"/>
      <c r="J7" s="9"/>
      <c r="K7" s="9"/>
    </row>
    <row r="8" spans="1:11" ht="21" x14ac:dyDescent="0.45">
      <c r="A8" s="1">
        <v>4</v>
      </c>
      <c r="B8" s="31" t="s">
        <v>43</v>
      </c>
      <c r="C8" s="52">
        <v>72334311.909999996</v>
      </c>
      <c r="D8" s="52">
        <v>1325657.0349999999</v>
      </c>
      <c r="E8" s="52">
        <v>595206.37</v>
      </c>
      <c r="F8" s="52">
        <v>1430479.15</v>
      </c>
      <c r="G8" s="78">
        <v>39042220</v>
      </c>
      <c r="I8" s="9"/>
      <c r="J8" s="9"/>
      <c r="K8" s="9"/>
    </row>
    <row r="9" spans="1:11" ht="21" x14ac:dyDescent="0.45">
      <c r="A9" s="1">
        <v>5</v>
      </c>
      <c r="B9" s="1" t="s">
        <v>29</v>
      </c>
      <c r="C9" s="52">
        <v>14442514.02</v>
      </c>
      <c r="D9" s="52">
        <v>421362.766</v>
      </c>
      <c r="E9" s="52">
        <v>722125.73</v>
      </c>
      <c r="F9" s="52">
        <v>1061524.79</v>
      </c>
      <c r="G9" s="78">
        <v>39159000</v>
      </c>
      <c r="I9" s="9"/>
      <c r="J9" s="9"/>
      <c r="K9" s="9"/>
    </row>
    <row r="10" spans="1:11" ht="21" x14ac:dyDescent="0.45">
      <c r="A10" s="1">
        <v>6</v>
      </c>
      <c r="B10" s="31" t="s">
        <v>32</v>
      </c>
      <c r="C10" s="52">
        <v>8717443.7699999996</v>
      </c>
      <c r="D10" s="52">
        <v>458812.83</v>
      </c>
      <c r="E10" s="52">
        <v>1743488.73</v>
      </c>
      <c r="F10" s="52">
        <v>732265.27</v>
      </c>
      <c r="G10" s="78">
        <v>40040000</v>
      </c>
      <c r="I10" s="37"/>
      <c r="J10" s="9"/>
      <c r="K10" s="9"/>
    </row>
    <row r="11" spans="1:11" ht="21" x14ac:dyDescent="0.45">
      <c r="A11" s="1">
        <v>7</v>
      </c>
      <c r="B11" s="31" t="s">
        <v>67</v>
      </c>
      <c r="C11" s="52">
        <v>7700000</v>
      </c>
      <c r="D11" s="52">
        <v>385000</v>
      </c>
      <c r="E11" s="52">
        <v>0</v>
      </c>
      <c r="F11" s="52">
        <v>0</v>
      </c>
      <c r="G11" s="78" t="s">
        <v>66</v>
      </c>
      <c r="I11" s="9"/>
      <c r="J11" s="9"/>
    </row>
    <row r="12" spans="1:11" ht="21" x14ac:dyDescent="0.45">
      <c r="A12" s="1">
        <v>8</v>
      </c>
      <c r="B12" s="31" t="s">
        <v>41</v>
      </c>
      <c r="C12" s="52">
        <v>4125000</v>
      </c>
      <c r="D12" s="52">
        <v>165000</v>
      </c>
      <c r="E12" s="52">
        <v>0</v>
      </c>
      <c r="F12" s="52">
        <v>288750</v>
      </c>
      <c r="G12" s="77">
        <v>46012900</v>
      </c>
      <c r="H12" s="76"/>
    </row>
    <row r="13" spans="1:11" ht="21" x14ac:dyDescent="0.45">
      <c r="A13" s="1">
        <v>9</v>
      </c>
      <c r="B13" s="1" t="s">
        <v>38</v>
      </c>
      <c r="C13" s="52">
        <v>4096180.83</v>
      </c>
      <c r="D13" s="52">
        <v>1966.15</v>
      </c>
      <c r="E13" s="52">
        <v>409618.22</v>
      </c>
      <c r="F13" s="52">
        <v>315405.94</v>
      </c>
      <c r="G13" s="77">
        <v>48219090</v>
      </c>
    </row>
    <row r="14" spans="1:11" ht="21" x14ac:dyDescent="0.45">
      <c r="A14" s="1">
        <v>10</v>
      </c>
      <c r="B14" s="31" t="s">
        <v>47</v>
      </c>
      <c r="C14" s="52">
        <v>3063371.49</v>
      </c>
      <c r="D14" s="52">
        <v>76190.108999999997</v>
      </c>
      <c r="E14" s="52">
        <v>153168.60999999999</v>
      </c>
      <c r="F14" s="52">
        <v>225157.85</v>
      </c>
      <c r="G14" s="77">
        <v>39079990</v>
      </c>
    </row>
    <row r="15" spans="1:11" ht="21" x14ac:dyDescent="0.45">
      <c r="A15" s="1"/>
      <c r="B15" s="176" t="s">
        <v>19</v>
      </c>
      <c r="C15" s="39">
        <f>SUM(C5:C14)</f>
        <v>3002372357.0199995</v>
      </c>
      <c r="D15" s="40">
        <f>SUM(D5:D14)</f>
        <v>766497728.88999999</v>
      </c>
      <c r="E15" s="59">
        <f>SUM(E5:E14)</f>
        <v>3639599.6599999997</v>
      </c>
      <c r="F15" s="41">
        <f>SUM(F5:F14)</f>
        <v>4053583</v>
      </c>
      <c r="G15" s="42"/>
      <c r="H15" s="60"/>
      <c r="I15" s="60"/>
      <c r="J15" s="60"/>
      <c r="K15" s="60"/>
    </row>
    <row r="16" spans="1:11" ht="21" x14ac:dyDescent="0.45">
      <c r="A16" s="4">
        <v>11</v>
      </c>
      <c r="B16" s="175" t="s">
        <v>7</v>
      </c>
      <c r="C16" s="2">
        <f>C17-C15</f>
        <v>25697246.160000324</v>
      </c>
      <c r="D16" s="43">
        <f>D17-D15</f>
        <v>919514.80700004101</v>
      </c>
      <c r="E16" s="2">
        <f>E17-E15</f>
        <v>1537055.5100000002</v>
      </c>
      <c r="F16" s="2">
        <f>F17-F15</f>
        <v>1576283.2000000002</v>
      </c>
      <c r="G16" s="14"/>
    </row>
    <row r="17" spans="1:12" ht="21.75" thickBot="1" x14ac:dyDescent="0.5">
      <c r="A17" s="153"/>
      <c r="B17" s="154" t="s">
        <v>8</v>
      </c>
      <c r="C17" s="157">
        <v>3028069603.1799998</v>
      </c>
      <c r="D17" s="158">
        <v>767417243.69700003</v>
      </c>
      <c r="E17" s="158">
        <v>5176655.17</v>
      </c>
      <c r="F17" s="158">
        <v>5629866.2000000002</v>
      </c>
      <c r="G17" s="159"/>
      <c r="H17" s="9"/>
      <c r="I17" s="9"/>
      <c r="J17" s="9"/>
      <c r="K17" s="9"/>
    </row>
    <row r="18" spans="1:12" ht="21.75" thickTop="1" x14ac:dyDescent="0.45">
      <c r="A18" s="45"/>
      <c r="B18" s="46" t="s">
        <v>39</v>
      </c>
      <c r="C18" s="47"/>
      <c r="D18" s="47"/>
      <c r="E18" s="47"/>
      <c r="F18" s="47"/>
      <c r="G18" s="45"/>
      <c r="H18" s="7"/>
      <c r="I18" s="7"/>
    </row>
    <row r="19" spans="1:12" ht="21" x14ac:dyDescent="0.45">
      <c r="A19" s="45"/>
      <c r="B19" s="46"/>
      <c r="C19" s="47"/>
      <c r="D19" s="47"/>
      <c r="E19" s="47"/>
      <c r="F19" s="47"/>
      <c r="G19" s="45"/>
      <c r="H19" s="7"/>
      <c r="I19" s="7"/>
    </row>
    <row r="20" spans="1:12" ht="21" x14ac:dyDescent="0.2">
      <c r="A20" s="201" t="s">
        <v>0</v>
      </c>
      <c r="B20" s="201"/>
      <c r="C20" s="201"/>
      <c r="D20" s="201"/>
      <c r="E20" s="201"/>
      <c r="F20" s="201"/>
      <c r="G20" s="201"/>
      <c r="I20" s="9"/>
    </row>
    <row r="21" spans="1:12" ht="21" x14ac:dyDescent="0.45">
      <c r="A21" s="197" t="s">
        <v>36</v>
      </c>
      <c r="B21" s="197"/>
      <c r="C21" s="197"/>
      <c r="D21" s="197"/>
      <c r="E21" s="197"/>
      <c r="F21" s="197"/>
      <c r="G21" s="197"/>
      <c r="I21" s="35"/>
    </row>
    <row r="22" spans="1:12" ht="21" x14ac:dyDescent="0.45">
      <c r="A22" s="197" t="s">
        <v>89</v>
      </c>
      <c r="B22" s="197"/>
      <c r="C22" s="197"/>
      <c r="D22" s="197"/>
      <c r="E22" s="197"/>
      <c r="F22" s="197"/>
      <c r="G22" s="197"/>
    </row>
    <row r="23" spans="1:12" ht="21" x14ac:dyDescent="0.2">
      <c r="A23" s="173" t="s">
        <v>1</v>
      </c>
      <c r="B23" s="173" t="s">
        <v>2</v>
      </c>
      <c r="C23" s="198" t="s">
        <v>3</v>
      </c>
      <c r="D23" s="198"/>
      <c r="E23" s="198"/>
      <c r="F23" s="173" t="s">
        <v>37</v>
      </c>
      <c r="G23" s="173" t="s">
        <v>6</v>
      </c>
    </row>
    <row r="24" spans="1:12" ht="21" x14ac:dyDescent="0.45">
      <c r="A24" s="113">
        <v>1</v>
      </c>
      <c r="B24" s="31" t="s">
        <v>12</v>
      </c>
      <c r="C24" s="199">
        <v>5332569622.75</v>
      </c>
      <c r="D24" s="199"/>
      <c r="E24" s="199"/>
      <c r="F24" s="145">
        <v>71414375</v>
      </c>
      <c r="G24" s="103" t="s">
        <v>13</v>
      </c>
    </row>
    <row r="25" spans="1:12" ht="21" x14ac:dyDescent="0.45">
      <c r="A25" s="114">
        <v>2</v>
      </c>
      <c r="B25" s="31" t="s">
        <v>10</v>
      </c>
      <c r="C25" s="196">
        <v>1151154396.8399999</v>
      </c>
      <c r="D25" s="196"/>
      <c r="E25" s="196"/>
      <c r="F25" s="32">
        <v>66795211.920000002</v>
      </c>
      <c r="G25" s="86" t="s">
        <v>56</v>
      </c>
      <c r="I25" s="9"/>
      <c r="J25" s="9"/>
      <c r="K25" s="9"/>
      <c r="L25" s="9"/>
    </row>
    <row r="26" spans="1:12" ht="21" x14ac:dyDescent="0.45">
      <c r="A26" s="114">
        <v>3</v>
      </c>
      <c r="B26" s="31" t="s">
        <v>9</v>
      </c>
      <c r="C26" s="196">
        <v>733351823.95000005</v>
      </c>
      <c r="D26" s="196"/>
      <c r="E26" s="196"/>
      <c r="F26" s="16">
        <v>20314409.788000003</v>
      </c>
      <c r="G26" s="49" t="s">
        <v>56</v>
      </c>
      <c r="I26" s="9"/>
      <c r="J26" s="9"/>
      <c r="K26" s="9"/>
      <c r="L26" s="9"/>
    </row>
    <row r="27" spans="1:12" ht="21" x14ac:dyDescent="0.45">
      <c r="A27" s="113">
        <v>4</v>
      </c>
      <c r="B27" s="31" t="s">
        <v>11</v>
      </c>
      <c r="C27" s="196">
        <v>441999303.18000001</v>
      </c>
      <c r="D27" s="196"/>
      <c r="E27" s="196"/>
      <c r="F27" s="32">
        <v>4461822.28</v>
      </c>
      <c r="G27" s="86">
        <v>1604</v>
      </c>
      <c r="L27" s="50"/>
    </row>
    <row r="28" spans="1:12" ht="21" x14ac:dyDescent="0.45">
      <c r="A28" s="113">
        <v>5</v>
      </c>
      <c r="B28" s="31" t="s">
        <v>46</v>
      </c>
      <c r="C28" s="196">
        <v>210578650.28999999</v>
      </c>
      <c r="D28" s="196"/>
      <c r="E28" s="196"/>
      <c r="F28" s="32">
        <v>9454428.6979999989</v>
      </c>
      <c r="G28" s="86">
        <v>2009</v>
      </c>
      <c r="L28" s="50"/>
    </row>
    <row r="29" spans="1:12" ht="21" x14ac:dyDescent="0.45">
      <c r="A29" s="114">
        <v>6</v>
      </c>
      <c r="B29" s="31" t="s">
        <v>44</v>
      </c>
      <c r="C29" s="196">
        <v>189321625.40000001</v>
      </c>
      <c r="D29" s="196"/>
      <c r="E29" s="196"/>
      <c r="F29" s="32">
        <v>2281729.6</v>
      </c>
      <c r="G29" s="86">
        <v>1601</v>
      </c>
      <c r="L29" s="50"/>
    </row>
    <row r="30" spans="1:12" ht="21" x14ac:dyDescent="0.45">
      <c r="A30" s="114">
        <v>7</v>
      </c>
      <c r="B30" s="31" t="s">
        <v>15</v>
      </c>
      <c r="C30" s="196">
        <v>160821307.59999999</v>
      </c>
      <c r="D30" s="196"/>
      <c r="E30" s="196"/>
      <c r="F30" s="116">
        <v>1792248.32</v>
      </c>
      <c r="G30" s="86">
        <v>1902</v>
      </c>
      <c r="L30" s="50"/>
    </row>
    <row r="31" spans="1:12" ht="21" x14ac:dyDescent="0.45">
      <c r="A31" s="113">
        <v>8</v>
      </c>
      <c r="B31" s="31" t="s">
        <v>45</v>
      </c>
      <c r="C31" s="196">
        <v>146744220</v>
      </c>
      <c r="D31" s="196"/>
      <c r="E31" s="196"/>
      <c r="F31" s="32">
        <v>864052.4</v>
      </c>
      <c r="G31" s="86">
        <v>2101</v>
      </c>
      <c r="L31" s="50"/>
    </row>
    <row r="32" spans="1:12" ht="21" x14ac:dyDescent="0.45">
      <c r="A32" s="113">
        <v>9</v>
      </c>
      <c r="B32" s="31" t="s">
        <v>87</v>
      </c>
      <c r="C32" s="196">
        <v>116184900</v>
      </c>
      <c r="D32" s="196"/>
      <c r="E32" s="196"/>
      <c r="F32" s="32">
        <v>1434120</v>
      </c>
      <c r="G32" s="103" t="s">
        <v>86</v>
      </c>
      <c r="L32" s="50"/>
    </row>
    <row r="33" spans="1:12" ht="21" x14ac:dyDescent="0.45">
      <c r="A33" s="114">
        <v>10</v>
      </c>
      <c r="B33" s="31" t="s">
        <v>24</v>
      </c>
      <c r="C33" s="196">
        <v>114494044.8</v>
      </c>
      <c r="D33" s="196"/>
      <c r="E33" s="196"/>
      <c r="F33" s="36">
        <v>2595288.86</v>
      </c>
      <c r="G33" s="118">
        <v>2106</v>
      </c>
      <c r="L33" s="50"/>
    </row>
    <row r="34" spans="1:12" ht="21" x14ac:dyDescent="0.45">
      <c r="A34" s="31"/>
      <c r="B34" s="117" t="s">
        <v>19</v>
      </c>
      <c r="C34" s="204">
        <f>SUM(C24:C33)</f>
        <v>8597219894.8099995</v>
      </c>
      <c r="D34" s="204"/>
      <c r="E34" s="204"/>
      <c r="F34" s="134">
        <f>SUM(F24:F33)</f>
        <v>181407686.866</v>
      </c>
      <c r="G34" s="118"/>
      <c r="H34" s="9"/>
    </row>
    <row r="35" spans="1:12" ht="21" x14ac:dyDescent="0.45">
      <c r="A35" s="31">
        <v>11</v>
      </c>
      <c r="B35" s="119" t="s">
        <v>7</v>
      </c>
      <c r="C35" s="196">
        <f>C36-C34</f>
        <v>1547539841.9800014</v>
      </c>
      <c r="D35" s="196"/>
      <c r="E35" s="196"/>
      <c r="F35" s="116">
        <f>F36-F34</f>
        <v>126917799.52600002</v>
      </c>
      <c r="G35" s="120"/>
    </row>
    <row r="36" spans="1:12" ht="21" x14ac:dyDescent="0.45">
      <c r="A36" s="165"/>
      <c r="B36" s="166" t="s">
        <v>8</v>
      </c>
      <c r="C36" s="202">
        <v>10144759736.790001</v>
      </c>
      <c r="D36" s="202"/>
      <c r="E36" s="202"/>
      <c r="F36" s="167">
        <v>308325486.39200002</v>
      </c>
      <c r="G36" s="168"/>
    </row>
    <row r="37" spans="1:12" ht="21" x14ac:dyDescent="0.45">
      <c r="A37" s="36"/>
      <c r="B37" s="36"/>
      <c r="C37" s="36"/>
      <c r="D37" s="36"/>
      <c r="E37" s="36"/>
      <c r="F37" s="36"/>
      <c r="G37" s="36"/>
    </row>
    <row r="38" spans="1:12" ht="21" x14ac:dyDescent="0.45">
      <c r="B38" s="36" t="s">
        <v>90</v>
      </c>
      <c r="E38" s="7"/>
      <c r="I38" s="9">
        <v>0</v>
      </c>
    </row>
    <row r="39" spans="1:12" x14ac:dyDescent="0.2">
      <c r="D39" s="7"/>
      <c r="F39" s="7"/>
    </row>
    <row r="40" spans="1:12" ht="21" x14ac:dyDescent="0.45">
      <c r="B40" s="55"/>
      <c r="C40" s="203"/>
      <c r="D40" s="203"/>
      <c r="E40" s="203"/>
      <c r="F40" s="56"/>
      <c r="G40" s="57"/>
    </row>
    <row r="41" spans="1:12" x14ac:dyDescent="0.2">
      <c r="B41" s="45"/>
      <c r="C41" s="45"/>
      <c r="D41" s="45"/>
      <c r="E41" s="45"/>
      <c r="F41" s="45"/>
      <c r="G41" s="45"/>
    </row>
  </sheetData>
  <mergeCells count="21">
    <mergeCell ref="C35:E35"/>
    <mergeCell ref="C36:E36"/>
    <mergeCell ref="C40:E40"/>
    <mergeCell ref="C28:E28"/>
    <mergeCell ref="C30:E30"/>
    <mergeCell ref="C31:E31"/>
    <mergeCell ref="C32:E32"/>
    <mergeCell ref="C33:E33"/>
    <mergeCell ref="C34:E34"/>
    <mergeCell ref="C29:E29"/>
    <mergeCell ref="A1:G1"/>
    <mergeCell ref="A2:G2"/>
    <mergeCell ref="A3:G3"/>
    <mergeCell ref="A20:G20"/>
    <mergeCell ref="A21:G21"/>
    <mergeCell ref="C27:E27"/>
    <mergeCell ref="A22:G22"/>
    <mergeCell ref="C23:E23"/>
    <mergeCell ref="C24:E24"/>
    <mergeCell ref="C25:E25"/>
    <mergeCell ref="C26:E26"/>
  </mergeCells>
  <pageMargins left="0.27559055118110237" right="0.15748031496062992" top="0.86614173228346458" bottom="0.59055118110236227" header="0.31496062992125984" footer="0.31496062992125984"/>
  <pageSetup paperSize="9" scale="85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opLeftCell="A19" workbookViewId="0">
      <selection activeCell="G30" sqref="G30"/>
    </sheetView>
  </sheetViews>
  <sheetFormatPr defaultRowHeight="14.25" x14ac:dyDescent="0.2"/>
  <cols>
    <col min="1" max="1" width="6.125" customWidth="1"/>
    <col min="2" max="2" width="30.125" customWidth="1"/>
    <col min="3" max="3" width="17.125" customWidth="1"/>
    <col min="4" max="4" width="13.375" customWidth="1"/>
    <col min="5" max="5" width="12.375" customWidth="1"/>
    <col min="6" max="6" width="18.125" customWidth="1"/>
    <col min="7" max="7" width="13.875" customWidth="1"/>
    <col min="8" max="8" width="18.375" customWidth="1"/>
    <col min="9" max="9" width="27.625" customWidth="1"/>
    <col min="10" max="10" width="14.25" customWidth="1"/>
    <col min="11" max="11" width="19" customWidth="1"/>
    <col min="12" max="12" width="16.25" customWidth="1"/>
    <col min="13" max="13" width="19.625" customWidth="1"/>
    <col min="14" max="14" width="11.125" customWidth="1"/>
  </cols>
  <sheetData>
    <row r="1" spans="1:11" ht="21" x14ac:dyDescent="0.45">
      <c r="A1" s="197" t="s">
        <v>34</v>
      </c>
      <c r="B1" s="197"/>
      <c r="C1" s="197"/>
      <c r="D1" s="197"/>
      <c r="E1" s="197"/>
      <c r="F1" s="197"/>
      <c r="G1" s="197"/>
    </row>
    <row r="2" spans="1:11" ht="21" x14ac:dyDescent="0.45">
      <c r="A2" s="197" t="s">
        <v>36</v>
      </c>
      <c r="B2" s="197"/>
      <c r="C2" s="197"/>
      <c r="D2" s="197"/>
      <c r="E2" s="197"/>
      <c r="F2" s="197"/>
      <c r="G2" s="197"/>
    </row>
    <row r="3" spans="1:11" ht="21" x14ac:dyDescent="0.45">
      <c r="A3" s="200" t="s">
        <v>84</v>
      </c>
      <c r="B3" s="200"/>
      <c r="C3" s="200"/>
      <c r="D3" s="200"/>
      <c r="E3" s="200"/>
      <c r="F3" s="200"/>
      <c r="G3" s="200"/>
    </row>
    <row r="4" spans="1:11" s="28" customFormat="1" ht="21" x14ac:dyDescent="0.45">
      <c r="A4" s="170" t="s">
        <v>1</v>
      </c>
      <c r="B4" s="170" t="s">
        <v>2</v>
      </c>
      <c r="C4" s="171" t="s">
        <v>3</v>
      </c>
      <c r="D4" s="171" t="s">
        <v>37</v>
      </c>
      <c r="E4" s="171" t="s">
        <v>4</v>
      </c>
      <c r="F4" s="171" t="s">
        <v>5</v>
      </c>
      <c r="G4" s="171" t="s">
        <v>6</v>
      </c>
    </row>
    <row r="5" spans="1:11" ht="21" x14ac:dyDescent="0.45">
      <c r="A5" s="1">
        <v>1</v>
      </c>
      <c r="B5" s="1" t="s">
        <v>40</v>
      </c>
      <c r="C5" s="52">
        <v>2071874455</v>
      </c>
      <c r="D5" s="52">
        <v>396062500</v>
      </c>
      <c r="E5" s="52">
        <v>0</v>
      </c>
      <c r="F5" s="52">
        <v>0</v>
      </c>
      <c r="G5" s="78" t="s">
        <v>62</v>
      </c>
      <c r="I5" s="9"/>
      <c r="J5" s="9"/>
      <c r="K5" s="9"/>
    </row>
    <row r="6" spans="1:11" ht="21" x14ac:dyDescent="0.45">
      <c r="A6" s="1">
        <v>2</v>
      </c>
      <c r="B6" s="31" t="s">
        <v>20</v>
      </c>
      <c r="C6" s="52">
        <v>532395980</v>
      </c>
      <c r="D6" s="52">
        <v>295957490</v>
      </c>
      <c r="E6" s="52">
        <v>15992</v>
      </c>
      <c r="F6" s="52">
        <v>0</v>
      </c>
      <c r="G6" s="78" t="s">
        <v>63</v>
      </c>
      <c r="I6" s="9"/>
      <c r="J6" s="9"/>
      <c r="K6" s="9"/>
    </row>
    <row r="7" spans="1:11" ht="21" x14ac:dyDescent="0.45">
      <c r="A7" s="1">
        <v>3</v>
      </c>
      <c r="B7" s="31" t="s">
        <v>21</v>
      </c>
      <c r="C7" s="52">
        <v>155123100</v>
      </c>
      <c r="D7" s="52">
        <v>23800000</v>
      </c>
      <c r="E7" s="52">
        <v>0</v>
      </c>
      <c r="F7" s="52">
        <v>0</v>
      </c>
      <c r="G7" s="78" t="s">
        <v>64</v>
      </c>
      <c r="I7" s="35"/>
      <c r="J7" s="9"/>
      <c r="K7" s="9"/>
    </row>
    <row r="8" spans="1:11" ht="21" x14ac:dyDescent="0.45">
      <c r="A8" s="1">
        <v>4</v>
      </c>
      <c r="B8" s="31" t="s">
        <v>43</v>
      </c>
      <c r="C8" s="52">
        <v>66203091.399999999</v>
      </c>
      <c r="D8" s="52">
        <v>1205419.6229999999</v>
      </c>
      <c r="E8" s="52">
        <v>577780.78</v>
      </c>
      <c r="F8" s="52">
        <v>1388599.67</v>
      </c>
      <c r="G8" s="78">
        <v>39042220</v>
      </c>
      <c r="I8" s="9"/>
      <c r="J8" s="9"/>
      <c r="K8" s="9"/>
    </row>
    <row r="9" spans="1:11" ht="21" x14ac:dyDescent="0.45">
      <c r="A9" s="1">
        <v>5</v>
      </c>
      <c r="B9" s="1" t="s">
        <v>29</v>
      </c>
      <c r="C9" s="52">
        <v>14350956.119999999</v>
      </c>
      <c r="D9" s="52">
        <v>414822.91600000003</v>
      </c>
      <c r="E9" s="52">
        <v>717547.83</v>
      </c>
      <c r="F9" s="52">
        <v>1054795.28</v>
      </c>
      <c r="G9" s="78">
        <v>39159000</v>
      </c>
      <c r="I9" s="9"/>
      <c r="J9" s="9"/>
      <c r="K9" s="9"/>
    </row>
    <row r="10" spans="1:11" ht="21" x14ac:dyDescent="0.45">
      <c r="A10" s="1">
        <v>6</v>
      </c>
      <c r="B10" s="31" t="s">
        <v>32</v>
      </c>
      <c r="C10" s="52">
        <v>7647124.3700000001</v>
      </c>
      <c r="D10" s="52">
        <v>402480.23</v>
      </c>
      <c r="E10" s="52">
        <v>1529424.85</v>
      </c>
      <c r="F10" s="52">
        <v>642358.43999999994</v>
      </c>
      <c r="G10" s="78">
        <v>40040000</v>
      </c>
      <c r="I10" s="37"/>
      <c r="J10" s="9"/>
      <c r="K10" s="9"/>
    </row>
    <row r="11" spans="1:11" ht="21" x14ac:dyDescent="0.45">
      <c r="A11" s="1">
        <v>7</v>
      </c>
      <c r="B11" s="31" t="s">
        <v>41</v>
      </c>
      <c r="C11" s="52">
        <v>4125000</v>
      </c>
      <c r="D11" s="52">
        <v>165000</v>
      </c>
      <c r="E11" s="52">
        <v>0</v>
      </c>
      <c r="F11" s="52">
        <v>288750</v>
      </c>
      <c r="G11" s="77">
        <v>46012900</v>
      </c>
      <c r="I11" s="9"/>
      <c r="J11" s="9"/>
    </row>
    <row r="12" spans="1:11" ht="21" x14ac:dyDescent="0.45">
      <c r="A12" s="1">
        <v>8</v>
      </c>
      <c r="B12" s="31" t="s">
        <v>38</v>
      </c>
      <c r="C12" s="52">
        <v>4059409.06</v>
      </c>
      <c r="D12" s="52">
        <v>1949.424</v>
      </c>
      <c r="E12" s="52">
        <v>405941.03</v>
      </c>
      <c r="F12" s="52">
        <v>312574.52</v>
      </c>
      <c r="G12" s="77">
        <v>48219090</v>
      </c>
      <c r="H12" s="76"/>
    </row>
    <row r="13" spans="1:11" ht="21" x14ac:dyDescent="0.45">
      <c r="A13" s="1">
        <v>9</v>
      </c>
      <c r="B13" s="1" t="s">
        <v>47</v>
      </c>
      <c r="C13" s="52">
        <v>3059203.12</v>
      </c>
      <c r="D13" s="52">
        <v>76172.687999999995</v>
      </c>
      <c r="E13" s="52">
        <v>152960.18</v>
      </c>
      <c r="F13" s="52">
        <v>224851.48</v>
      </c>
      <c r="G13" s="77">
        <v>39079990</v>
      </c>
    </row>
    <row r="14" spans="1:11" ht="21" x14ac:dyDescent="0.45">
      <c r="A14" s="1">
        <v>10</v>
      </c>
      <c r="B14" s="31" t="s">
        <v>30</v>
      </c>
      <c r="C14" s="52">
        <v>2915201.05</v>
      </c>
      <c r="D14" s="52">
        <v>14656.103999999999</v>
      </c>
      <c r="E14" s="52">
        <v>87456.05</v>
      </c>
      <c r="F14" s="52">
        <v>210185.98</v>
      </c>
      <c r="G14" s="77">
        <v>39021090</v>
      </c>
    </row>
    <row r="15" spans="1:11" ht="21" x14ac:dyDescent="0.45">
      <c r="A15" s="1"/>
      <c r="B15" s="171" t="s">
        <v>19</v>
      </c>
      <c r="C15" s="39">
        <f>SUM(C5:C14)</f>
        <v>2861753520.1199999</v>
      </c>
      <c r="D15" s="40">
        <f>SUM(D5:D14)</f>
        <v>718100490.98500001</v>
      </c>
      <c r="E15" s="59">
        <f>SUM(E5:E14)</f>
        <v>3487102.72</v>
      </c>
      <c r="F15" s="41">
        <f>SUM(F5:F14)</f>
        <v>4122115.37</v>
      </c>
      <c r="G15" s="42"/>
      <c r="H15" s="60"/>
      <c r="I15" s="60"/>
      <c r="J15" s="60"/>
      <c r="K15" s="60"/>
    </row>
    <row r="16" spans="1:11" ht="21" x14ac:dyDescent="0.45">
      <c r="A16" s="4">
        <v>11</v>
      </c>
      <c r="B16" s="172" t="s">
        <v>7</v>
      </c>
      <c r="C16" s="2">
        <f>C17-C15</f>
        <v>23282102.410000324</v>
      </c>
      <c r="D16" s="43">
        <f>D17-D15</f>
        <v>838245.30499994755</v>
      </c>
      <c r="E16" s="2">
        <f>E17-E15</f>
        <v>1325734.6199999996</v>
      </c>
      <c r="F16" s="2">
        <f>F17-F15</f>
        <v>1311398.8600000003</v>
      </c>
      <c r="G16" s="14"/>
    </row>
    <row r="17" spans="1:12" ht="21.75" thickBot="1" x14ac:dyDescent="0.5">
      <c r="A17" s="153"/>
      <c r="B17" s="154" t="s">
        <v>8</v>
      </c>
      <c r="C17" s="157">
        <v>2885035622.5300002</v>
      </c>
      <c r="D17" s="158">
        <v>718938736.28999996</v>
      </c>
      <c r="E17" s="158">
        <v>4812837.34</v>
      </c>
      <c r="F17" s="158">
        <v>5433514.2300000004</v>
      </c>
      <c r="G17" s="159"/>
      <c r="H17" s="9"/>
      <c r="I17" s="9"/>
      <c r="J17" s="9"/>
      <c r="K17" s="9"/>
    </row>
    <row r="18" spans="1:12" ht="21.75" thickTop="1" x14ac:dyDescent="0.45">
      <c r="A18" s="45"/>
      <c r="B18" s="46" t="s">
        <v>39</v>
      </c>
      <c r="C18" s="47"/>
      <c r="D18" s="47"/>
      <c r="E18" s="47"/>
      <c r="F18" s="47"/>
      <c r="G18" s="45"/>
      <c r="H18" s="7"/>
      <c r="I18" s="7"/>
    </row>
    <row r="19" spans="1:12" ht="21" x14ac:dyDescent="0.45">
      <c r="A19" s="45"/>
      <c r="B19" s="46"/>
      <c r="C19" s="47"/>
      <c r="D19" s="47"/>
      <c r="E19" s="47"/>
      <c r="F19" s="47"/>
      <c r="G19" s="45"/>
      <c r="H19" s="7"/>
      <c r="I19" s="7"/>
    </row>
    <row r="20" spans="1:12" ht="21" x14ac:dyDescent="0.2">
      <c r="A20" s="201" t="s">
        <v>0</v>
      </c>
      <c r="B20" s="201"/>
      <c r="C20" s="201"/>
      <c r="D20" s="201"/>
      <c r="E20" s="201"/>
      <c r="F20" s="201"/>
      <c r="G20" s="201"/>
      <c r="I20" s="9"/>
    </row>
    <row r="21" spans="1:12" ht="21" x14ac:dyDescent="0.45">
      <c r="A21" s="197" t="s">
        <v>36</v>
      </c>
      <c r="B21" s="197"/>
      <c r="C21" s="197"/>
      <c r="D21" s="197"/>
      <c r="E21" s="197"/>
      <c r="F21" s="197"/>
      <c r="G21" s="197"/>
      <c r="I21" s="35"/>
    </row>
    <row r="22" spans="1:12" ht="21" x14ac:dyDescent="0.45">
      <c r="A22" s="197" t="s">
        <v>85</v>
      </c>
      <c r="B22" s="197"/>
      <c r="C22" s="197"/>
      <c r="D22" s="197"/>
      <c r="E22" s="197"/>
      <c r="F22" s="197"/>
      <c r="G22" s="197"/>
    </row>
    <row r="23" spans="1:12" ht="21" x14ac:dyDescent="0.2">
      <c r="A23" s="169" t="s">
        <v>1</v>
      </c>
      <c r="B23" s="169" t="s">
        <v>2</v>
      </c>
      <c r="C23" s="198" t="s">
        <v>3</v>
      </c>
      <c r="D23" s="198"/>
      <c r="E23" s="198"/>
      <c r="F23" s="169" t="s">
        <v>37</v>
      </c>
      <c r="G23" s="169" t="s">
        <v>6</v>
      </c>
    </row>
    <row r="24" spans="1:12" ht="21" x14ac:dyDescent="0.45">
      <c r="A24" s="113">
        <v>1</v>
      </c>
      <c r="B24" s="31" t="s">
        <v>12</v>
      </c>
      <c r="C24" s="199">
        <v>4424817746.0500002</v>
      </c>
      <c r="D24" s="199"/>
      <c r="E24" s="199"/>
      <c r="F24" s="145">
        <v>59196835</v>
      </c>
      <c r="G24" s="103" t="s">
        <v>13</v>
      </c>
    </row>
    <row r="25" spans="1:12" ht="21" x14ac:dyDescent="0.45">
      <c r="A25" s="114">
        <v>2</v>
      </c>
      <c r="B25" s="31" t="s">
        <v>10</v>
      </c>
      <c r="C25" s="196">
        <v>1018383374.99</v>
      </c>
      <c r="D25" s="196"/>
      <c r="E25" s="196"/>
      <c r="F25" s="32">
        <v>58648021.520000011</v>
      </c>
      <c r="G25" s="86" t="s">
        <v>56</v>
      </c>
      <c r="I25" s="9"/>
      <c r="J25" s="9"/>
      <c r="K25" s="9"/>
      <c r="L25" s="9"/>
    </row>
    <row r="26" spans="1:12" ht="23.25" x14ac:dyDescent="0.5">
      <c r="A26" s="114">
        <v>3</v>
      </c>
      <c r="B26" s="31" t="s">
        <v>9</v>
      </c>
      <c r="C26" s="196">
        <v>664919125.50999999</v>
      </c>
      <c r="D26" s="196"/>
      <c r="E26" s="196"/>
      <c r="F26" s="177">
        <v>18631321.620000001</v>
      </c>
      <c r="G26" s="49" t="s">
        <v>56</v>
      </c>
      <c r="I26" s="9"/>
      <c r="J26" s="9"/>
      <c r="K26" s="9"/>
      <c r="L26" s="9"/>
    </row>
    <row r="27" spans="1:12" ht="21" x14ac:dyDescent="0.45">
      <c r="A27" s="113">
        <v>4</v>
      </c>
      <c r="B27" s="31" t="s">
        <v>11</v>
      </c>
      <c r="C27" s="196">
        <v>391393605.49000001</v>
      </c>
      <c r="D27" s="196"/>
      <c r="E27" s="196"/>
      <c r="F27" s="32">
        <v>3965149.8200000003</v>
      </c>
      <c r="G27" s="86">
        <v>1604</v>
      </c>
      <c r="L27" s="50"/>
    </row>
    <row r="28" spans="1:12" ht="21" x14ac:dyDescent="0.45">
      <c r="A28" s="114">
        <v>5</v>
      </c>
      <c r="B28" s="31" t="s">
        <v>46</v>
      </c>
      <c r="C28" s="196">
        <v>194750729.11999997</v>
      </c>
      <c r="D28" s="196"/>
      <c r="E28" s="196"/>
      <c r="F28" s="32">
        <v>8695597.0179999992</v>
      </c>
      <c r="G28" s="86">
        <v>2009</v>
      </c>
      <c r="L28" s="50"/>
    </row>
    <row r="29" spans="1:12" ht="21" x14ac:dyDescent="0.45">
      <c r="A29" s="114">
        <v>6</v>
      </c>
      <c r="B29" s="31" t="s">
        <v>44</v>
      </c>
      <c r="C29" s="196">
        <v>164037282.40000001</v>
      </c>
      <c r="D29" s="196"/>
      <c r="E29" s="196"/>
      <c r="F29" s="116">
        <v>1992763.5999999999</v>
      </c>
      <c r="G29" s="86">
        <v>1601</v>
      </c>
      <c r="L29" s="50"/>
    </row>
    <row r="30" spans="1:12" ht="21" x14ac:dyDescent="0.45">
      <c r="A30" s="113">
        <v>7</v>
      </c>
      <c r="B30" s="31" t="s">
        <v>15</v>
      </c>
      <c r="C30" s="196">
        <v>133962070.58</v>
      </c>
      <c r="D30" s="196"/>
      <c r="E30" s="196"/>
      <c r="F30" s="32">
        <v>1495414.9000000001</v>
      </c>
      <c r="G30" s="86">
        <v>1902</v>
      </c>
      <c r="L30" s="50"/>
    </row>
    <row r="31" spans="1:12" ht="21" x14ac:dyDescent="0.45">
      <c r="A31" s="114">
        <v>8</v>
      </c>
      <c r="B31" s="31" t="s">
        <v>45</v>
      </c>
      <c r="C31" s="196">
        <v>117445820</v>
      </c>
      <c r="D31" s="196"/>
      <c r="E31" s="196"/>
      <c r="F31" s="32">
        <v>682125.4</v>
      </c>
      <c r="G31" s="86">
        <v>2101</v>
      </c>
      <c r="L31" s="50"/>
    </row>
    <row r="32" spans="1:12" ht="21" x14ac:dyDescent="0.45">
      <c r="A32" s="114">
        <v>9</v>
      </c>
      <c r="B32" s="31" t="s">
        <v>17</v>
      </c>
      <c r="C32" s="196">
        <v>85727934.739999995</v>
      </c>
      <c r="D32" s="196"/>
      <c r="E32" s="196"/>
      <c r="F32" s="32">
        <v>2300479.85</v>
      </c>
      <c r="G32" s="86">
        <v>1511</v>
      </c>
      <c r="L32" s="50"/>
    </row>
    <row r="33" spans="1:12" ht="21" x14ac:dyDescent="0.45">
      <c r="A33" s="113">
        <v>10</v>
      </c>
      <c r="B33" s="31" t="s">
        <v>87</v>
      </c>
      <c r="C33" s="196">
        <v>82936900</v>
      </c>
      <c r="D33" s="196"/>
      <c r="E33" s="196"/>
      <c r="F33" s="32">
        <v>1018520</v>
      </c>
      <c r="G33" s="118" t="s">
        <v>86</v>
      </c>
      <c r="L33" s="50"/>
    </row>
    <row r="34" spans="1:12" ht="21" x14ac:dyDescent="0.45">
      <c r="A34" s="31"/>
      <c r="B34" s="117" t="s">
        <v>19</v>
      </c>
      <c r="C34" s="204">
        <f>SUM(C24:C33)</f>
        <v>7278374588.8799992</v>
      </c>
      <c r="D34" s="204"/>
      <c r="E34" s="204"/>
      <c r="F34" s="134">
        <f>SUM(F24:F33)</f>
        <v>156626228.72800002</v>
      </c>
      <c r="G34" s="118"/>
      <c r="H34" s="9"/>
    </row>
    <row r="35" spans="1:12" ht="21" x14ac:dyDescent="0.45">
      <c r="A35" s="31">
        <v>11</v>
      </c>
      <c r="B35" s="119" t="s">
        <v>7</v>
      </c>
      <c r="C35" s="196">
        <f>C36-C34</f>
        <v>1371809208.7800102</v>
      </c>
      <c r="D35" s="196"/>
      <c r="E35" s="196"/>
      <c r="F35" s="116">
        <f>F36-F34</f>
        <v>114627901.692</v>
      </c>
      <c r="G35" s="120"/>
    </row>
    <row r="36" spans="1:12" ht="21" x14ac:dyDescent="0.45">
      <c r="A36" s="165"/>
      <c r="B36" s="166" t="s">
        <v>8</v>
      </c>
      <c r="C36" s="202">
        <v>8650183797.6600094</v>
      </c>
      <c r="D36" s="202">
        <v>8650183797.6600094</v>
      </c>
      <c r="E36" s="202">
        <v>8650183797.6600094</v>
      </c>
      <c r="F36" s="167">
        <v>271254130.42000002</v>
      </c>
      <c r="G36" s="168"/>
    </row>
    <row r="37" spans="1:12" ht="21" x14ac:dyDescent="0.45">
      <c r="A37" s="36"/>
      <c r="B37" s="36"/>
      <c r="C37" s="36"/>
      <c r="D37" s="36"/>
      <c r="E37" s="36"/>
      <c r="F37" s="36"/>
      <c r="G37" s="36"/>
    </row>
    <row r="38" spans="1:12" ht="21" x14ac:dyDescent="0.45">
      <c r="B38" s="36" t="s">
        <v>88</v>
      </c>
      <c r="E38" s="7"/>
      <c r="I38" s="9">
        <v>0</v>
      </c>
    </row>
    <row r="39" spans="1:12" x14ac:dyDescent="0.2">
      <c r="D39" s="7"/>
      <c r="F39" s="7"/>
    </row>
    <row r="40" spans="1:12" ht="21" x14ac:dyDescent="0.45">
      <c r="B40" s="55"/>
      <c r="C40" s="203"/>
      <c r="D40" s="203"/>
      <c r="E40" s="203"/>
      <c r="F40" s="56"/>
      <c r="G40" s="57"/>
    </row>
    <row r="41" spans="1:12" x14ac:dyDescent="0.2">
      <c r="B41" s="45"/>
      <c r="C41" s="45"/>
      <c r="D41" s="45"/>
      <c r="E41" s="45"/>
      <c r="F41" s="45"/>
      <c r="G41" s="45"/>
    </row>
  </sheetData>
  <mergeCells count="21">
    <mergeCell ref="A22:G22"/>
    <mergeCell ref="A1:G1"/>
    <mergeCell ref="A2:G2"/>
    <mergeCell ref="A3:G3"/>
    <mergeCell ref="A20:G20"/>
    <mergeCell ref="A21:G21"/>
    <mergeCell ref="C23:E23"/>
    <mergeCell ref="C24:E24"/>
    <mergeCell ref="C25:E25"/>
    <mergeCell ref="C26:E26"/>
    <mergeCell ref="C27:E27"/>
    <mergeCell ref="C35:E35"/>
    <mergeCell ref="C36:E36"/>
    <mergeCell ref="C40:E40"/>
    <mergeCell ref="C30:E30"/>
    <mergeCell ref="C28:E28"/>
    <mergeCell ref="C31:E31"/>
    <mergeCell ref="C32:E32"/>
    <mergeCell ref="C33:E33"/>
    <mergeCell ref="C34:E34"/>
    <mergeCell ref="C29:E29"/>
  </mergeCells>
  <pageMargins left="0.27559055118110237" right="0.15748031496062992" top="0.86614173228346458" bottom="0.59055118110236227" header="0.31496062992125984" footer="0.31496062992125984"/>
  <pageSetup paperSize="9" scale="85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opLeftCell="A22" workbookViewId="0">
      <selection activeCell="G29" sqref="G29"/>
    </sheetView>
  </sheetViews>
  <sheetFormatPr defaultRowHeight="14.25" x14ac:dyDescent="0.2"/>
  <cols>
    <col min="1" max="1" width="6.125" customWidth="1"/>
    <col min="2" max="2" width="30.125" customWidth="1"/>
    <col min="3" max="3" width="17.125" customWidth="1"/>
    <col min="4" max="4" width="13.375" customWidth="1"/>
    <col min="5" max="5" width="12.375" customWidth="1"/>
    <col min="6" max="6" width="18.125" customWidth="1"/>
    <col min="7" max="7" width="13.875" customWidth="1"/>
    <col min="8" max="8" width="18.375" customWidth="1"/>
    <col min="9" max="9" width="27.625" customWidth="1"/>
    <col min="10" max="10" width="14.25" customWidth="1"/>
    <col min="11" max="11" width="19" customWidth="1"/>
    <col min="12" max="12" width="16.25" customWidth="1"/>
    <col min="13" max="13" width="19.625" customWidth="1"/>
    <col min="14" max="14" width="11.125" customWidth="1"/>
  </cols>
  <sheetData>
    <row r="1" spans="1:11" ht="21" x14ac:dyDescent="0.45">
      <c r="A1" s="197" t="s">
        <v>34</v>
      </c>
      <c r="B1" s="197"/>
      <c r="C1" s="197"/>
      <c r="D1" s="197"/>
      <c r="E1" s="197"/>
      <c r="F1" s="197"/>
      <c r="G1" s="197"/>
    </row>
    <row r="2" spans="1:11" ht="21" x14ac:dyDescent="0.45">
      <c r="A2" s="197" t="s">
        <v>36</v>
      </c>
      <c r="B2" s="197"/>
      <c r="C2" s="197"/>
      <c r="D2" s="197"/>
      <c r="E2" s="197"/>
      <c r="F2" s="197"/>
      <c r="G2" s="197"/>
    </row>
    <row r="3" spans="1:11" ht="21" x14ac:dyDescent="0.45">
      <c r="A3" s="200" t="s">
        <v>80</v>
      </c>
      <c r="B3" s="200"/>
      <c r="C3" s="200"/>
      <c r="D3" s="200"/>
      <c r="E3" s="200"/>
      <c r="F3" s="200"/>
      <c r="G3" s="200"/>
    </row>
    <row r="4" spans="1:11" s="28" customFormat="1" ht="21" x14ac:dyDescent="0.45">
      <c r="A4" s="150" t="s">
        <v>1</v>
      </c>
      <c r="B4" s="150" t="s">
        <v>2</v>
      </c>
      <c r="C4" s="151" t="s">
        <v>3</v>
      </c>
      <c r="D4" s="151" t="s">
        <v>37</v>
      </c>
      <c r="E4" s="151" t="s">
        <v>4</v>
      </c>
      <c r="F4" s="151" t="s">
        <v>5</v>
      </c>
      <c r="G4" s="151" t="s">
        <v>6</v>
      </c>
    </row>
    <row r="5" spans="1:11" ht="21" x14ac:dyDescent="0.45">
      <c r="A5" s="1">
        <v>1</v>
      </c>
      <c r="B5" s="1" t="s">
        <v>40</v>
      </c>
      <c r="C5" s="52">
        <v>1881780705</v>
      </c>
      <c r="D5" s="52">
        <v>356812500</v>
      </c>
      <c r="E5" s="52">
        <v>0</v>
      </c>
      <c r="F5" s="52">
        <v>0</v>
      </c>
      <c r="G5" s="78" t="s">
        <v>62</v>
      </c>
      <c r="I5" s="9"/>
      <c r="J5" s="9"/>
      <c r="K5" s="9"/>
    </row>
    <row r="6" spans="1:11" ht="21" x14ac:dyDescent="0.45">
      <c r="A6" s="1">
        <v>2</v>
      </c>
      <c r="B6" s="31" t="s">
        <v>20</v>
      </c>
      <c r="C6" s="52">
        <v>503458480</v>
      </c>
      <c r="D6" s="52">
        <v>275676240</v>
      </c>
      <c r="E6" s="52">
        <v>15992</v>
      </c>
      <c r="F6" s="52">
        <v>0</v>
      </c>
      <c r="G6" s="78" t="s">
        <v>63</v>
      </c>
      <c r="I6" s="9"/>
      <c r="J6" s="9"/>
      <c r="K6" s="9"/>
    </row>
    <row r="7" spans="1:11" ht="21" x14ac:dyDescent="0.45">
      <c r="A7" s="1">
        <v>3</v>
      </c>
      <c r="B7" s="31" t="s">
        <v>21</v>
      </c>
      <c r="C7" s="52">
        <v>151805800</v>
      </c>
      <c r="D7" s="52">
        <v>22900000</v>
      </c>
      <c r="E7" s="52">
        <v>0</v>
      </c>
      <c r="F7" s="52">
        <v>0</v>
      </c>
      <c r="G7" s="78" t="s">
        <v>64</v>
      </c>
      <c r="I7" s="35"/>
      <c r="J7" s="9"/>
      <c r="K7" s="9"/>
    </row>
    <row r="8" spans="1:11" ht="21" x14ac:dyDescent="0.45">
      <c r="A8" s="1">
        <v>4</v>
      </c>
      <c r="B8" s="31" t="s">
        <v>43</v>
      </c>
      <c r="C8" s="52">
        <v>59217371.909999996</v>
      </c>
      <c r="D8" s="52">
        <v>1074072.9950000001</v>
      </c>
      <c r="E8" s="52">
        <v>526157.85</v>
      </c>
      <c r="F8" s="52">
        <v>1264532.6499999999</v>
      </c>
      <c r="G8" s="77">
        <v>39042220</v>
      </c>
      <c r="I8" s="9"/>
      <c r="J8" s="9"/>
      <c r="K8" s="9"/>
    </row>
    <row r="9" spans="1:11" ht="21" x14ac:dyDescent="0.45">
      <c r="A9" s="1">
        <v>5</v>
      </c>
      <c r="B9" s="1" t="s">
        <v>29</v>
      </c>
      <c r="C9" s="52">
        <v>12667999.42</v>
      </c>
      <c r="D9" s="52">
        <v>372748.99800000002</v>
      </c>
      <c r="E9" s="52">
        <v>633399.99</v>
      </c>
      <c r="F9" s="52">
        <v>931097.96</v>
      </c>
      <c r="G9" s="77">
        <v>39159000</v>
      </c>
      <c r="I9" s="9"/>
      <c r="J9" s="9"/>
      <c r="K9" s="9"/>
    </row>
    <row r="10" spans="1:11" ht="21" x14ac:dyDescent="0.45">
      <c r="A10" s="1">
        <v>6</v>
      </c>
      <c r="B10" s="31" t="s">
        <v>32</v>
      </c>
      <c r="C10" s="52">
        <v>6594746.0999999996</v>
      </c>
      <c r="D10" s="52">
        <v>347091.9</v>
      </c>
      <c r="E10" s="52">
        <v>1318949.2</v>
      </c>
      <c r="F10" s="52">
        <v>553958.67000000004</v>
      </c>
      <c r="G10" s="77">
        <v>40040000</v>
      </c>
      <c r="I10" s="37"/>
      <c r="J10" s="9"/>
      <c r="K10" s="9"/>
    </row>
    <row r="11" spans="1:11" ht="21" x14ac:dyDescent="0.45">
      <c r="A11" s="1">
        <v>7</v>
      </c>
      <c r="B11" s="31" t="s">
        <v>41</v>
      </c>
      <c r="C11" s="52">
        <v>4125000</v>
      </c>
      <c r="D11" s="52">
        <v>165000</v>
      </c>
      <c r="E11" s="52">
        <v>0</v>
      </c>
      <c r="F11" s="52">
        <v>288750</v>
      </c>
      <c r="G11" s="77">
        <v>46012900</v>
      </c>
      <c r="I11" s="9"/>
      <c r="J11" s="9"/>
    </row>
    <row r="12" spans="1:11" ht="21" x14ac:dyDescent="0.45">
      <c r="A12" s="1">
        <v>8</v>
      </c>
      <c r="B12" s="31" t="s">
        <v>38</v>
      </c>
      <c r="C12" s="52">
        <v>3517326.86</v>
      </c>
      <c r="D12" s="52">
        <v>1690.8889999999999</v>
      </c>
      <c r="E12" s="52">
        <v>351732.8</v>
      </c>
      <c r="F12" s="52">
        <v>270834.2</v>
      </c>
      <c r="G12" s="77">
        <v>48219090</v>
      </c>
      <c r="H12" s="76"/>
    </row>
    <row r="13" spans="1:11" ht="21" x14ac:dyDescent="0.45">
      <c r="A13" s="1">
        <v>9</v>
      </c>
      <c r="B13" s="1" t="s">
        <v>47</v>
      </c>
      <c r="C13" s="52">
        <v>3032526.87</v>
      </c>
      <c r="D13" s="52">
        <v>75559.877999999997</v>
      </c>
      <c r="E13" s="52">
        <v>151626.35999999999</v>
      </c>
      <c r="F13" s="52">
        <v>222890.76</v>
      </c>
      <c r="G13" s="77">
        <v>39079990</v>
      </c>
    </row>
    <row r="14" spans="1:11" ht="21" x14ac:dyDescent="0.45">
      <c r="A14" s="1">
        <v>10</v>
      </c>
      <c r="B14" s="31" t="s">
        <v>30</v>
      </c>
      <c r="C14" s="52">
        <v>2915201.05</v>
      </c>
      <c r="D14" s="52">
        <v>14656.103999999999</v>
      </c>
      <c r="E14" s="52">
        <v>87456.05</v>
      </c>
      <c r="F14" s="52">
        <v>210185.98</v>
      </c>
      <c r="G14" s="77">
        <v>39021090</v>
      </c>
    </row>
    <row r="15" spans="1:11" ht="21" x14ac:dyDescent="0.45">
      <c r="A15" s="1"/>
      <c r="B15" s="151" t="s">
        <v>19</v>
      </c>
      <c r="C15" s="39">
        <f>SUM(C5:C14)</f>
        <v>2629115157.21</v>
      </c>
      <c r="D15" s="40">
        <f>SUM(D5:D14)</f>
        <v>657439560.76400006</v>
      </c>
      <c r="E15" s="59">
        <f>SUM(E5:E14)</f>
        <v>3085314.2499999995</v>
      </c>
      <c r="F15" s="41">
        <f>SUM(F5:F14)</f>
        <v>3742250.22</v>
      </c>
      <c r="G15" s="42"/>
      <c r="H15" s="60"/>
      <c r="I15" s="60"/>
      <c r="J15" s="60"/>
      <c r="K15" s="60"/>
    </row>
    <row r="16" spans="1:11" ht="21" x14ac:dyDescent="0.45">
      <c r="A16" s="4">
        <v>11</v>
      </c>
      <c r="B16" s="152" t="s">
        <v>7</v>
      </c>
      <c r="C16" s="2">
        <f>C17-C15</f>
        <v>19008319.230000019</v>
      </c>
      <c r="D16" s="43">
        <f>D17-D15</f>
        <v>673650.45799994469</v>
      </c>
      <c r="E16" s="2">
        <f>E17-E15</f>
        <v>1198273.06</v>
      </c>
      <c r="F16" s="2">
        <f>F17-F15</f>
        <v>1209608.6199999996</v>
      </c>
      <c r="G16" s="14"/>
    </row>
    <row r="17" spans="1:12" ht="21.75" thickBot="1" x14ac:dyDescent="0.5">
      <c r="A17" s="153"/>
      <c r="B17" s="154" t="s">
        <v>8</v>
      </c>
      <c r="C17" s="157">
        <v>2648123476.4400001</v>
      </c>
      <c r="D17" s="158">
        <v>658113211.222</v>
      </c>
      <c r="E17" s="158">
        <v>4283587.3099999996</v>
      </c>
      <c r="F17" s="158">
        <v>4951858.84</v>
      </c>
      <c r="G17" s="159"/>
      <c r="H17" s="9"/>
      <c r="I17" s="9"/>
      <c r="J17" s="9"/>
      <c r="K17" s="9"/>
    </row>
    <row r="18" spans="1:12" ht="21.75" thickTop="1" x14ac:dyDescent="0.45">
      <c r="A18" s="45"/>
      <c r="B18" s="46" t="s">
        <v>39</v>
      </c>
      <c r="C18" s="47"/>
      <c r="D18" s="47"/>
      <c r="E18" s="47"/>
      <c r="F18" s="47"/>
      <c r="G18" s="45"/>
      <c r="H18" s="7"/>
      <c r="I18" s="7"/>
    </row>
    <row r="19" spans="1:12" ht="21" x14ac:dyDescent="0.45">
      <c r="A19" s="45"/>
      <c r="B19" s="46"/>
      <c r="C19" s="47"/>
      <c r="D19" s="47"/>
      <c r="E19" s="47"/>
      <c r="F19" s="47"/>
      <c r="G19" s="45"/>
      <c r="H19" s="7"/>
      <c r="I19" s="7"/>
    </row>
    <row r="20" spans="1:12" ht="21" x14ac:dyDescent="0.2">
      <c r="A20" s="201" t="s">
        <v>0</v>
      </c>
      <c r="B20" s="201"/>
      <c r="C20" s="201"/>
      <c r="D20" s="201"/>
      <c r="E20" s="201"/>
      <c r="F20" s="201"/>
      <c r="G20" s="201"/>
      <c r="I20" s="9"/>
    </row>
    <row r="21" spans="1:12" ht="21" x14ac:dyDescent="0.45">
      <c r="A21" s="197" t="s">
        <v>36</v>
      </c>
      <c r="B21" s="197"/>
      <c r="C21" s="197"/>
      <c r="D21" s="197"/>
      <c r="E21" s="197"/>
      <c r="F21" s="197"/>
      <c r="G21" s="197"/>
      <c r="I21" s="35"/>
    </row>
    <row r="22" spans="1:12" ht="21" x14ac:dyDescent="0.45">
      <c r="A22" s="197" t="s">
        <v>81</v>
      </c>
      <c r="B22" s="197"/>
      <c r="C22" s="197"/>
      <c r="D22" s="197"/>
      <c r="E22" s="197"/>
      <c r="F22" s="197"/>
      <c r="G22" s="197"/>
    </row>
    <row r="23" spans="1:12" ht="21" x14ac:dyDescent="0.2">
      <c r="A23" s="164" t="s">
        <v>1</v>
      </c>
      <c r="B23" s="164" t="s">
        <v>2</v>
      </c>
      <c r="C23" s="198" t="s">
        <v>3</v>
      </c>
      <c r="D23" s="198"/>
      <c r="E23" s="198"/>
      <c r="F23" s="164" t="s">
        <v>37</v>
      </c>
      <c r="G23" s="164" t="s">
        <v>6</v>
      </c>
    </row>
    <row r="24" spans="1:12" ht="21" x14ac:dyDescent="0.45">
      <c r="A24" s="113">
        <v>1</v>
      </c>
      <c r="B24" s="31" t="s">
        <v>12</v>
      </c>
      <c r="C24" s="199">
        <v>3304753120.6999998</v>
      </c>
      <c r="D24" s="199"/>
      <c r="E24" s="199"/>
      <c r="F24" s="32">
        <v>43916935</v>
      </c>
      <c r="G24" s="103" t="s">
        <v>13</v>
      </c>
    </row>
    <row r="25" spans="1:12" ht="21" x14ac:dyDescent="0.45">
      <c r="A25" s="114">
        <v>2</v>
      </c>
      <c r="B25" s="31" t="s">
        <v>10</v>
      </c>
      <c r="C25" s="196">
        <v>851801860.4000001</v>
      </c>
      <c r="D25" s="196"/>
      <c r="E25" s="196"/>
      <c r="F25" s="32">
        <v>49085283.600000001</v>
      </c>
      <c r="G25" s="86">
        <v>2202</v>
      </c>
      <c r="I25" s="9"/>
      <c r="J25" s="9"/>
      <c r="K25" s="9"/>
      <c r="L25" s="9"/>
    </row>
    <row r="26" spans="1:12" ht="21" x14ac:dyDescent="0.45">
      <c r="A26" s="114">
        <v>3</v>
      </c>
      <c r="B26" s="31" t="s">
        <v>9</v>
      </c>
      <c r="C26" s="196">
        <v>588889786.30999994</v>
      </c>
      <c r="D26" s="196"/>
      <c r="E26" s="196"/>
      <c r="F26" s="32">
        <v>16782880.004000001</v>
      </c>
      <c r="G26" s="49">
        <v>2202</v>
      </c>
      <c r="I26" s="9"/>
      <c r="J26" s="9"/>
      <c r="K26" s="9"/>
      <c r="L26" s="9"/>
    </row>
    <row r="27" spans="1:12" ht="21" x14ac:dyDescent="0.45">
      <c r="A27" s="113">
        <v>4</v>
      </c>
      <c r="B27" s="31" t="s">
        <v>11</v>
      </c>
      <c r="C27" s="196">
        <v>340710059.49000001</v>
      </c>
      <c r="D27" s="196"/>
      <c r="E27" s="196"/>
      <c r="F27" s="32">
        <v>3460405.54</v>
      </c>
      <c r="G27" s="86">
        <v>1604</v>
      </c>
      <c r="L27" s="50"/>
    </row>
    <row r="28" spans="1:12" ht="21" x14ac:dyDescent="0.45">
      <c r="A28" s="114">
        <v>5</v>
      </c>
      <c r="B28" s="31" t="s">
        <v>44</v>
      </c>
      <c r="C28" s="196">
        <v>140333679</v>
      </c>
      <c r="D28" s="196"/>
      <c r="E28" s="196"/>
      <c r="F28" s="116">
        <v>1703139</v>
      </c>
      <c r="G28" s="86">
        <v>1601</v>
      </c>
      <c r="L28" s="50"/>
    </row>
    <row r="29" spans="1:12" ht="21" x14ac:dyDescent="0.45">
      <c r="A29" s="114">
        <v>6</v>
      </c>
      <c r="B29" s="31" t="s">
        <v>15</v>
      </c>
      <c r="C29" s="196">
        <v>112330506.08</v>
      </c>
      <c r="D29" s="196"/>
      <c r="E29" s="196"/>
      <c r="F29" s="116">
        <v>1265441.29</v>
      </c>
      <c r="G29" s="86">
        <v>1902</v>
      </c>
      <c r="L29" s="50"/>
    </row>
    <row r="30" spans="1:12" ht="21" x14ac:dyDescent="0.45">
      <c r="A30" s="113">
        <v>7</v>
      </c>
      <c r="B30" s="31" t="s">
        <v>46</v>
      </c>
      <c r="C30" s="196">
        <v>160766442.26000002</v>
      </c>
      <c r="D30" s="196"/>
      <c r="E30" s="196"/>
      <c r="F30" s="145">
        <v>7105465.0779999997</v>
      </c>
      <c r="G30" s="86">
        <v>2009</v>
      </c>
      <c r="L30" s="50"/>
    </row>
    <row r="31" spans="1:12" ht="21" x14ac:dyDescent="0.45">
      <c r="A31" s="114">
        <v>8</v>
      </c>
      <c r="B31" s="31" t="s">
        <v>45</v>
      </c>
      <c r="C31" s="196">
        <v>97892520</v>
      </c>
      <c r="D31" s="196"/>
      <c r="E31" s="196"/>
      <c r="F31" s="32">
        <v>565563.4</v>
      </c>
      <c r="G31" s="86">
        <v>2101</v>
      </c>
      <c r="L31" s="50"/>
    </row>
    <row r="32" spans="1:12" ht="21" x14ac:dyDescent="0.45">
      <c r="A32" s="114">
        <v>9</v>
      </c>
      <c r="B32" s="31" t="s">
        <v>24</v>
      </c>
      <c r="C32" s="196">
        <v>80545690.679999992</v>
      </c>
      <c r="D32" s="196"/>
      <c r="E32" s="196"/>
      <c r="F32" s="32">
        <v>1852302.0799999998</v>
      </c>
      <c r="G32" s="86">
        <v>2106</v>
      </c>
      <c r="L32" s="50"/>
    </row>
    <row r="33" spans="1:12" ht="21" x14ac:dyDescent="0.45">
      <c r="A33" s="114">
        <v>10</v>
      </c>
      <c r="B33" s="31" t="s">
        <v>17</v>
      </c>
      <c r="C33" s="196">
        <v>74389099.739999995</v>
      </c>
      <c r="D33" s="196"/>
      <c r="E33" s="196"/>
      <c r="F33" s="32">
        <v>2015167.85</v>
      </c>
      <c r="G33" s="118" t="s">
        <v>83</v>
      </c>
      <c r="L33" s="50"/>
    </row>
    <row r="34" spans="1:12" ht="21" x14ac:dyDescent="0.45">
      <c r="A34" s="31"/>
      <c r="B34" s="117" t="s">
        <v>19</v>
      </c>
      <c r="C34" s="204">
        <f>SUM(C24:C33)</f>
        <v>5752412764.6599998</v>
      </c>
      <c r="D34" s="204"/>
      <c r="E34" s="204"/>
      <c r="F34" s="134">
        <f>SUM(F24:F33)</f>
        <v>127752582.84200001</v>
      </c>
      <c r="G34" s="118"/>
      <c r="H34" s="9"/>
    </row>
    <row r="35" spans="1:12" ht="21" x14ac:dyDescent="0.45">
      <c r="A35" s="31">
        <v>11</v>
      </c>
      <c r="B35" s="119" t="s">
        <v>7</v>
      </c>
      <c r="C35" s="196">
        <f>C36-C34</f>
        <v>1106565435.2200098</v>
      </c>
      <c r="D35" s="196"/>
      <c r="E35" s="196"/>
      <c r="F35" s="116">
        <f>F36-F34</f>
        <v>98404597.472000003</v>
      </c>
      <c r="G35" s="120"/>
    </row>
    <row r="36" spans="1:12" ht="21" x14ac:dyDescent="0.45">
      <c r="A36" s="165"/>
      <c r="B36" s="166" t="s">
        <v>8</v>
      </c>
      <c r="C36" s="202">
        <v>6858978199.8800097</v>
      </c>
      <c r="D36" s="202"/>
      <c r="E36" s="202"/>
      <c r="F36" s="167">
        <v>226157180.31400001</v>
      </c>
      <c r="G36" s="168"/>
    </row>
    <row r="37" spans="1:12" ht="21" x14ac:dyDescent="0.45">
      <c r="A37" s="36"/>
      <c r="B37" s="36"/>
      <c r="C37" s="36"/>
      <c r="D37" s="36"/>
      <c r="E37" s="36"/>
      <c r="F37" s="36"/>
      <c r="G37" s="36"/>
    </row>
    <row r="38" spans="1:12" ht="21" x14ac:dyDescent="0.45">
      <c r="B38" s="36" t="s">
        <v>82</v>
      </c>
      <c r="E38" s="7"/>
      <c r="I38" s="9">
        <v>0</v>
      </c>
    </row>
    <row r="39" spans="1:12" x14ac:dyDescent="0.2">
      <c r="D39" s="7"/>
      <c r="F39" s="7"/>
    </row>
    <row r="40" spans="1:12" ht="21" x14ac:dyDescent="0.45">
      <c r="B40" s="55"/>
      <c r="C40" s="203"/>
      <c r="D40" s="203"/>
      <c r="E40" s="203"/>
      <c r="F40" s="56"/>
      <c r="G40" s="57"/>
    </row>
    <row r="41" spans="1:12" x14ac:dyDescent="0.2">
      <c r="B41" s="45"/>
      <c r="C41" s="45"/>
      <c r="D41" s="45"/>
      <c r="E41" s="45"/>
      <c r="F41" s="45"/>
      <c r="G41" s="45"/>
    </row>
  </sheetData>
  <mergeCells count="21">
    <mergeCell ref="C28:E28"/>
    <mergeCell ref="A1:G1"/>
    <mergeCell ref="A2:G2"/>
    <mergeCell ref="A3:G3"/>
    <mergeCell ref="A20:G20"/>
    <mergeCell ref="A21:G21"/>
    <mergeCell ref="A22:G22"/>
    <mergeCell ref="C23:E23"/>
    <mergeCell ref="C24:E24"/>
    <mergeCell ref="C25:E25"/>
    <mergeCell ref="C26:E26"/>
    <mergeCell ref="C27:E27"/>
    <mergeCell ref="C35:E35"/>
    <mergeCell ref="C36:E36"/>
    <mergeCell ref="C40:E40"/>
    <mergeCell ref="C29:E29"/>
    <mergeCell ref="C30:E30"/>
    <mergeCell ref="C31:E31"/>
    <mergeCell ref="C33:E33"/>
    <mergeCell ref="C34:E34"/>
    <mergeCell ref="C32:E32"/>
  </mergeCells>
  <pageMargins left="0.27559055118110237" right="0.15748031496062992" top="0.86614173228346458" bottom="0.59055118110236227" header="0.31496062992125984" footer="0.31496062992125984"/>
  <pageSetup paperSize="9" scale="85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opLeftCell="A19" workbookViewId="0">
      <selection activeCell="G33" sqref="G33"/>
    </sheetView>
  </sheetViews>
  <sheetFormatPr defaultRowHeight="14.25" x14ac:dyDescent="0.2"/>
  <cols>
    <col min="1" max="1" width="6.125" customWidth="1"/>
    <col min="2" max="2" width="30.125" customWidth="1"/>
    <col min="3" max="3" width="17.125" customWidth="1"/>
    <col min="4" max="4" width="13.375" customWidth="1"/>
    <col min="5" max="5" width="12.375" customWidth="1"/>
    <col min="6" max="6" width="18.125" customWidth="1"/>
    <col min="7" max="7" width="13.875" customWidth="1"/>
    <col min="8" max="8" width="18.375" customWidth="1"/>
    <col min="9" max="9" width="27.625" customWidth="1"/>
    <col min="10" max="10" width="14.25" customWidth="1"/>
    <col min="11" max="11" width="19" customWidth="1"/>
    <col min="12" max="12" width="16.25" customWidth="1"/>
    <col min="13" max="13" width="19.625" customWidth="1"/>
    <col min="14" max="14" width="11.125" customWidth="1"/>
  </cols>
  <sheetData>
    <row r="1" spans="1:11" ht="21" x14ac:dyDescent="0.45">
      <c r="A1" s="197" t="s">
        <v>34</v>
      </c>
      <c r="B1" s="197"/>
      <c r="C1" s="197"/>
      <c r="D1" s="197"/>
      <c r="E1" s="197"/>
      <c r="F1" s="197"/>
      <c r="G1" s="197"/>
    </row>
    <row r="2" spans="1:11" ht="21" x14ac:dyDescent="0.45">
      <c r="A2" s="197" t="s">
        <v>36</v>
      </c>
      <c r="B2" s="197"/>
      <c r="C2" s="197"/>
      <c r="D2" s="197"/>
      <c r="E2" s="197"/>
      <c r="F2" s="197"/>
      <c r="G2" s="197"/>
    </row>
    <row r="3" spans="1:11" ht="21" x14ac:dyDescent="0.45">
      <c r="A3" s="200" t="s">
        <v>78</v>
      </c>
      <c r="B3" s="200"/>
      <c r="C3" s="200"/>
      <c r="D3" s="200"/>
      <c r="E3" s="200"/>
      <c r="F3" s="200"/>
      <c r="G3" s="200"/>
    </row>
    <row r="4" spans="1:11" s="28" customFormat="1" ht="21" x14ac:dyDescent="0.45">
      <c r="A4" s="147" t="s">
        <v>1</v>
      </c>
      <c r="B4" s="147" t="s">
        <v>2</v>
      </c>
      <c r="C4" s="148" t="s">
        <v>3</v>
      </c>
      <c r="D4" s="148" t="s">
        <v>37</v>
      </c>
      <c r="E4" s="148" t="s">
        <v>4</v>
      </c>
      <c r="F4" s="148" t="s">
        <v>5</v>
      </c>
      <c r="G4" s="148" t="s">
        <v>6</v>
      </c>
    </row>
    <row r="5" spans="1:11" ht="21" x14ac:dyDescent="0.45">
      <c r="A5" s="1">
        <v>1</v>
      </c>
      <c r="B5" s="1" t="s">
        <v>40</v>
      </c>
      <c r="C5" s="52">
        <v>1547733830</v>
      </c>
      <c r="D5" s="52">
        <v>292718750</v>
      </c>
      <c r="E5" s="52">
        <v>0</v>
      </c>
      <c r="F5" s="52">
        <v>0</v>
      </c>
      <c r="G5" s="78" t="s">
        <v>62</v>
      </c>
      <c r="I5" s="9"/>
      <c r="J5" s="9"/>
      <c r="K5" s="9"/>
    </row>
    <row r="6" spans="1:11" ht="21" x14ac:dyDescent="0.45">
      <c r="A6" s="1">
        <v>2</v>
      </c>
      <c r="B6" s="31" t="s">
        <v>20</v>
      </c>
      <c r="C6" s="52">
        <v>480895980</v>
      </c>
      <c r="D6" s="52">
        <v>259676240</v>
      </c>
      <c r="E6" s="52">
        <v>15992</v>
      </c>
      <c r="F6" s="52">
        <v>0</v>
      </c>
      <c r="G6" s="78" t="s">
        <v>63</v>
      </c>
      <c r="I6" s="9"/>
      <c r="J6" s="9"/>
      <c r="K6" s="9"/>
    </row>
    <row r="7" spans="1:11" ht="21" x14ac:dyDescent="0.45">
      <c r="A7" s="1">
        <v>3</v>
      </c>
      <c r="B7" s="31" t="s">
        <v>21</v>
      </c>
      <c r="C7" s="52">
        <v>134468400</v>
      </c>
      <c r="D7" s="52">
        <v>20300000</v>
      </c>
      <c r="E7" s="52">
        <v>0</v>
      </c>
      <c r="F7" s="52">
        <v>0</v>
      </c>
      <c r="G7" s="78" t="s">
        <v>64</v>
      </c>
      <c r="I7" s="35"/>
      <c r="J7" s="9"/>
      <c r="K7" s="9"/>
    </row>
    <row r="8" spans="1:11" ht="21" x14ac:dyDescent="0.45">
      <c r="A8" s="1">
        <v>4</v>
      </c>
      <c r="B8" s="31" t="s">
        <v>43</v>
      </c>
      <c r="C8" s="52">
        <v>51781967.810000002</v>
      </c>
      <c r="D8" s="52">
        <v>936669.46200000006</v>
      </c>
      <c r="E8" s="52">
        <v>496971.26</v>
      </c>
      <c r="F8" s="52">
        <v>1194387.44</v>
      </c>
      <c r="G8" s="77">
        <v>39042220</v>
      </c>
      <c r="I8" s="9"/>
      <c r="J8" s="9"/>
      <c r="K8" s="9"/>
    </row>
    <row r="9" spans="1:11" ht="21" x14ac:dyDescent="0.45">
      <c r="A9" s="1">
        <v>5</v>
      </c>
      <c r="B9" s="1" t="s">
        <v>29</v>
      </c>
      <c r="C9" s="52">
        <v>12541999.42</v>
      </c>
      <c r="D9" s="52">
        <v>363748.99800000002</v>
      </c>
      <c r="E9" s="52">
        <v>627099.99</v>
      </c>
      <c r="F9" s="52">
        <v>921836.96</v>
      </c>
      <c r="G9" s="77">
        <v>39159000</v>
      </c>
      <c r="I9" s="9"/>
      <c r="J9" s="9"/>
      <c r="K9" s="9"/>
    </row>
    <row r="10" spans="1:11" ht="21" x14ac:dyDescent="0.45">
      <c r="A10" s="1">
        <v>6</v>
      </c>
      <c r="B10" s="31" t="s">
        <v>32</v>
      </c>
      <c r="C10" s="52">
        <v>5543884.5999999996</v>
      </c>
      <c r="D10" s="52">
        <v>291783.40000000002</v>
      </c>
      <c r="E10" s="52">
        <v>1108776.8999999999</v>
      </c>
      <c r="F10" s="52">
        <v>465686.3</v>
      </c>
      <c r="G10" s="77">
        <v>40040000</v>
      </c>
      <c r="I10" s="37"/>
      <c r="J10" s="9"/>
      <c r="K10" s="9"/>
    </row>
    <row r="11" spans="1:11" ht="21" x14ac:dyDescent="0.45">
      <c r="A11" s="1">
        <v>7</v>
      </c>
      <c r="B11" s="31" t="s">
        <v>41</v>
      </c>
      <c r="C11" s="52">
        <v>4125000</v>
      </c>
      <c r="D11" s="52">
        <v>165000</v>
      </c>
      <c r="E11" s="52">
        <v>0</v>
      </c>
      <c r="F11" s="52">
        <v>288750</v>
      </c>
      <c r="G11" s="77">
        <v>46012900</v>
      </c>
      <c r="I11" s="9"/>
      <c r="J11" s="9"/>
    </row>
    <row r="12" spans="1:11" ht="21" x14ac:dyDescent="0.45">
      <c r="A12" s="1">
        <v>8</v>
      </c>
      <c r="B12" s="31" t="s">
        <v>47</v>
      </c>
      <c r="C12" s="52">
        <v>3030218.08</v>
      </c>
      <c r="D12" s="52">
        <v>75550.426000000007</v>
      </c>
      <c r="E12" s="52">
        <v>151510.92000000001</v>
      </c>
      <c r="F12" s="52">
        <v>222721.05</v>
      </c>
      <c r="G12" s="77">
        <v>39079990</v>
      </c>
      <c r="H12" s="76"/>
    </row>
    <row r="13" spans="1:11" ht="21" x14ac:dyDescent="0.45">
      <c r="A13" s="1">
        <v>9</v>
      </c>
      <c r="B13" s="1" t="s">
        <v>30</v>
      </c>
      <c r="C13" s="52">
        <v>2891640.53</v>
      </c>
      <c r="D13" s="52">
        <v>14473.103999999999</v>
      </c>
      <c r="E13" s="52">
        <v>86749.23</v>
      </c>
      <c r="F13" s="52">
        <v>208487.27</v>
      </c>
      <c r="G13" s="77">
        <v>39021090</v>
      </c>
    </row>
    <row r="14" spans="1:11" ht="21" x14ac:dyDescent="0.45">
      <c r="A14" s="1">
        <v>10</v>
      </c>
      <c r="B14" s="31" t="s">
        <v>38</v>
      </c>
      <c r="C14" s="52">
        <v>2791677.43</v>
      </c>
      <c r="D14" s="52">
        <v>1320.1179999999999</v>
      </c>
      <c r="E14" s="52">
        <v>279167.84000000003</v>
      </c>
      <c r="F14" s="52">
        <v>214959.2</v>
      </c>
      <c r="G14" s="77">
        <v>48219090</v>
      </c>
    </row>
    <row r="15" spans="1:11" ht="21" x14ac:dyDescent="0.45">
      <c r="A15" s="1"/>
      <c r="B15" s="148" t="s">
        <v>19</v>
      </c>
      <c r="C15" s="39">
        <f>SUM(C5:C14)</f>
        <v>2245804597.8699999</v>
      </c>
      <c r="D15" s="40">
        <f>SUM(D5:D14)</f>
        <v>574543535.50800002</v>
      </c>
      <c r="E15" s="59">
        <f>SUM(E5:E14)</f>
        <v>2766268.1399999997</v>
      </c>
      <c r="F15" s="41">
        <f>SUM(F5:F14)</f>
        <v>3516828.2199999997</v>
      </c>
      <c r="G15" s="42"/>
      <c r="H15" s="60"/>
      <c r="I15" s="60"/>
      <c r="J15" s="60"/>
      <c r="K15" s="60"/>
    </row>
    <row r="16" spans="1:11" ht="21" x14ac:dyDescent="0.45">
      <c r="A16" s="4">
        <v>11</v>
      </c>
      <c r="B16" s="146" t="s">
        <v>7</v>
      </c>
      <c r="C16" s="2">
        <f>C17-C15</f>
        <v>15590036.150000095</v>
      </c>
      <c r="D16" s="43">
        <f>D17-D15</f>
        <v>632938.05799996853</v>
      </c>
      <c r="E16" s="2">
        <f>E17-E15</f>
        <v>1060562.4600000004</v>
      </c>
      <c r="F16" s="2">
        <f>F17-F15</f>
        <v>967035.3900000006</v>
      </c>
      <c r="G16" s="14"/>
    </row>
    <row r="17" spans="1:12" ht="21.75" thickBot="1" x14ac:dyDescent="0.5">
      <c r="A17" s="153"/>
      <c r="B17" s="154" t="s">
        <v>8</v>
      </c>
      <c r="C17" s="157">
        <v>2261394634.02</v>
      </c>
      <c r="D17" s="158">
        <v>575176473.56599998</v>
      </c>
      <c r="E17" s="158">
        <v>3826830.6</v>
      </c>
      <c r="F17" s="158">
        <v>4483863.6100000003</v>
      </c>
      <c r="G17" s="159"/>
      <c r="H17" s="9"/>
      <c r="I17" s="9"/>
      <c r="J17" s="9"/>
      <c r="K17" s="9"/>
    </row>
    <row r="18" spans="1:12" ht="21.75" thickTop="1" x14ac:dyDescent="0.45">
      <c r="A18" s="45"/>
      <c r="B18" s="46" t="s">
        <v>39</v>
      </c>
      <c r="C18" s="47"/>
      <c r="D18" s="47"/>
      <c r="E18" s="47"/>
      <c r="F18" s="47"/>
      <c r="G18" s="45"/>
      <c r="H18" s="7"/>
      <c r="I18" s="7"/>
    </row>
    <row r="19" spans="1:12" ht="21" x14ac:dyDescent="0.45">
      <c r="A19" s="45"/>
      <c r="B19" s="46"/>
      <c r="C19" s="47"/>
      <c r="D19" s="47"/>
      <c r="E19" s="47"/>
      <c r="F19" s="47"/>
      <c r="G19" s="45"/>
      <c r="H19" s="7"/>
      <c r="I19" s="7"/>
    </row>
    <row r="20" spans="1:12" ht="21" x14ac:dyDescent="0.2">
      <c r="A20" s="201" t="s">
        <v>0</v>
      </c>
      <c r="B20" s="201"/>
      <c r="C20" s="201"/>
      <c r="D20" s="201"/>
      <c r="E20" s="201"/>
      <c r="F20" s="201"/>
      <c r="G20" s="201"/>
      <c r="I20" s="9"/>
    </row>
    <row r="21" spans="1:12" ht="21" x14ac:dyDescent="0.45">
      <c r="A21" s="197" t="s">
        <v>36</v>
      </c>
      <c r="B21" s="197"/>
      <c r="C21" s="197"/>
      <c r="D21" s="197"/>
      <c r="E21" s="197"/>
      <c r="F21" s="197"/>
      <c r="G21" s="197"/>
      <c r="I21" s="35"/>
    </row>
    <row r="22" spans="1:12" ht="21" x14ac:dyDescent="0.45">
      <c r="A22" s="197" t="s">
        <v>79</v>
      </c>
      <c r="B22" s="197"/>
      <c r="C22" s="197"/>
      <c r="D22" s="197"/>
      <c r="E22" s="197"/>
      <c r="F22" s="197"/>
      <c r="G22" s="197"/>
    </row>
    <row r="23" spans="1:12" ht="21" x14ac:dyDescent="0.2">
      <c r="A23" s="149" t="s">
        <v>1</v>
      </c>
      <c r="B23" s="149" t="s">
        <v>2</v>
      </c>
      <c r="C23" s="198" t="s">
        <v>3</v>
      </c>
      <c r="D23" s="198"/>
      <c r="E23" s="198"/>
      <c r="F23" s="149" t="s">
        <v>37</v>
      </c>
      <c r="G23" s="149" t="s">
        <v>6</v>
      </c>
    </row>
    <row r="24" spans="1:12" ht="21" x14ac:dyDescent="0.45">
      <c r="A24" s="113">
        <v>1</v>
      </c>
      <c r="B24" s="31" t="s">
        <v>12</v>
      </c>
      <c r="C24" s="199">
        <v>2405127640.2600002</v>
      </c>
      <c r="D24" s="199"/>
      <c r="E24" s="199"/>
      <c r="F24" s="32">
        <v>31799330</v>
      </c>
      <c r="G24" s="103" t="s">
        <v>13</v>
      </c>
    </row>
    <row r="25" spans="1:12" ht="21" x14ac:dyDescent="0.45">
      <c r="A25" s="114">
        <v>2</v>
      </c>
      <c r="B25" s="31" t="s">
        <v>10</v>
      </c>
      <c r="C25" s="196">
        <v>745619342.75</v>
      </c>
      <c r="D25" s="196"/>
      <c r="E25" s="196"/>
      <c r="F25" s="64">
        <v>42819893.440000005</v>
      </c>
      <c r="G25" s="86" t="s">
        <v>56</v>
      </c>
      <c r="I25" s="9"/>
      <c r="J25" s="9"/>
      <c r="K25" s="9"/>
      <c r="L25" s="9"/>
    </row>
    <row r="26" spans="1:12" ht="21" x14ac:dyDescent="0.45">
      <c r="A26" s="114">
        <v>3</v>
      </c>
      <c r="B26" s="31" t="s">
        <v>9</v>
      </c>
      <c r="C26" s="196">
        <v>530218084.82999998</v>
      </c>
      <c r="D26" s="196"/>
      <c r="E26" s="196"/>
      <c r="F26" s="64">
        <v>15387518.624</v>
      </c>
      <c r="G26" s="49" t="s">
        <v>56</v>
      </c>
      <c r="I26" s="9"/>
      <c r="J26" s="9"/>
      <c r="K26" s="9"/>
      <c r="L26" s="9"/>
    </row>
    <row r="27" spans="1:12" ht="21" x14ac:dyDescent="0.45">
      <c r="A27" s="113">
        <v>4</v>
      </c>
      <c r="B27" s="31" t="s">
        <v>11</v>
      </c>
      <c r="C27" s="196">
        <v>281606158</v>
      </c>
      <c r="D27" s="196"/>
      <c r="E27" s="196"/>
      <c r="F27" s="1">
        <v>2840662.2600000002</v>
      </c>
      <c r="G27" s="86">
        <v>1604</v>
      </c>
      <c r="L27" s="50"/>
    </row>
    <row r="28" spans="1:12" ht="21" x14ac:dyDescent="0.45">
      <c r="A28" s="114">
        <v>5</v>
      </c>
      <c r="B28" s="31" t="s">
        <v>46</v>
      </c>
      <c r="C28" s="196">
        <v>142340657.07999998</v>
      </c>
      <c r="D28" s="196"/>
      <c r="E28" s="196"/>
      <c r="F28" s="116">
        <v>6136655.1979999999</v>
      </c>
      <c r="G28" s="86">
        <v>2009</v>
      </c>
      <c r="L28" s="50"/>
    </row>
    <row r="29" spans="1:12" ht="21" x14ac:dyDescent="0.45">
      <c r="A29" s="114">
        <v>6</v>
      </c>
      <c r="B29" s="31" t="s">
        <v>44</v>
      </c>
      <c r="C29" s="196">
        <v>104911644</v>
      </c>
      <c r="D29" s="196"/>
      <c r="E29" s="196"/>
      <c r="F29" s="116">
        <v>1257623</v>
      </c>
      <c r="G29" s="86">
        <v>1601</v>
      </c>
      <c r="L29" s="50"/>
    </row>
    <row r="30" spans="1:12" ht="21" x14ac:dyDescent="0.45">
      <c r="A30" s="113">
        <v>7</v>
      </c>
      <c r="B30" s="31" t="s">
        <v>15</v>
      </c>
      <c r="C30" s="196">
        <v>91548945</v>
      </c>
      <c r="D30" s="196"/>
      <c r="E30" s="196"/>
      <c r="F30" s="43">
        <v>1044914.81</v>
      </c>
      <c r="G30" s="86">
        <v>1902</v>
      </c>
      <c r="L30" s="50"/>
    </row>
    <row r="31" spans="1:12" ht="21" x14ac:dyDescent="0.45">
      <c r="A31" s="114">
        <v>8</v>
      </c>
      <c r="B31" s="31" t="s">
        <v>45</v>
      </c>
      <c r="C31" s="196">
        <v>79580180</v>
      </c>
      <c r="D31" s="196"/>
      <c r="E31" s="196"/>
      <c r="F31" s="32">
        <v>443617.4</v>
      </c>
      <c r="G31" s="86">
        <v>2101</v>
      </c>
      <c r="L31" s="50"/>
    </row>
    <row r="32" spans="1:12" ht="21" x14ac:dyDescent="0.45">
      <c r="A32" s="114">
        <v>9</v>
      </c>
      <c r="B32" s="31" t="s">
        <v>24</v>
      </c>
      <c r="C32" s="196">
        <v>66418559.289999999</v>
      </c>
      <c r="D32" s="196"/>
      <c r="E32" s="196"/>
      <c r="F32" s="1">
        <v>1553013.2</v>
      </c>
      <c r="G32" s="86">
        <v>2106</v>
      </c>
      <c r="L32" s="50"/>
    </row>
    <row r="33" spans="1:12" ht="21" x14ac:dyDescent="0.45">
      <c r="A33" s="113">
        <v>10</v>
      </c>
      <c r="B33" s="31" t="s">
        <v>17</v>
      </c>
      <c r="C33" s="196">
        <v>65584226.509999998</v>
      </c>
      <c r="D33" s="196"/>
      <c r="E33" s="196"/>
      <c r="F33" s="1">
        <v>1808287.21</v>
      </c>
      <c r="G33" s="86">
        <v>1511</v>
      </c>
      <c r="L33" s="50"/>
    </row>
    <row r="34" spans="1:12" ht="21" x14ac:dyDescent="0.45">
      <c r="A34" s="31"/>
      <c r="B34" s="117" t="s">
        <v>19</v>
      </c>
      <c r="C34" s="204">
        <f>SUM(C24:C33)</f>
        <v>4512955437.7200003</v>
      </c>
      <c r="D34" s="204"/>
      <c r="E34" s="204"/>
      <c r="F34" s="134">
        <f>SUM(F24:F33)</f>
        <v>105091515.142</v>
      </c>
      <c r="G34" s="118"/>
      <c r="H34" s="9"/>
    </row>
    <row r="35" spans="1:12" ht="21" x14ac:dyDescent="0.45">
      <c r="A35" s="31">
        <v>11</v>
      </c>
      <c r="B35" s="119" t="s">
        <v>7</v>
      </c>
      <c r="C35" s="196">
        <f>C36-C34</f>
        <v>911989330.7200098</v>
      </c>
      <c r="D35" s="196"/>
      <c r="E35" s="196"/>
      <c r="F35" s="116">
        <f>F36-F34</f>
        <v>86482322.71800001</v>
      </c>
      <c r="G35" s="120"/>
    </row>
    <row r="36" spans="1:12" ht="21.75" thickBot="1" x14ac:dyDescent="0.5">
      <c r="A36" s="160"/>
      <c r="B36" s="161" t="s">
        <v>8</v>
      </c>
      <c r="C36" s="205">
        <v>5424944768.4400101</v>
      </c>
      <c r="D36" s="205"/>
      <c r="E36" s="205"/>
      <c r="F36" s="162">
        <v>191573837.86000001</v>
      </c>
      <c r="G36" s="163"/>
    </row>
    <row r="37" spans="1:12" ht="21.75" thickTop="1" x14ac:dyDescent="0.45">
      <c r="A37" s="36"/>
      <c r="B37" s="36"/>
      <c r="C37" s="36"/>
      <c r="D37" s="36"/>
      <c r="E37" s="36"/>
      <c r="F37" s="36"/>
      <c r="G37" s="36"/>
    </row>
    <row r="38" spans="1:12" ht="21" x14ac:dyDescent="0.45">
      <c r="B38" s="36" t="s">
        <v>77</v>
      </c>
      <c r="E38" s="7"/>
      <c r="I38" s="9">
        <v>0</v>
      </c>
    </row>
    <row r="39" spans="1:12" x14ac:dyDescent="0.2">
      <c r="D39" s="7"/>
      <c r="F39" s="7"/>
    </row>
    <row r="40" spans="1:12" ht="21" x14ac:dyDescent="0.45">
      <c r="B40" s="55"/>
      <c r="C40" s="203"/>
      <c r="D40" s="203"/>
      <c r="E40" s="203"/>
      <c r="F40" s="56"/>
      <c r="G40" s="57"/>
    </row>
    <row r="41" spans="1:12" x14ac:dyDescent="0.2">
      <c r="B41" s="45"/>
      <c r="C41" s="45"/>
      <c r="D41" s="45"/>
      <c r="E41" s="45"/>
      <c r="F41" s="45"/>
      <c r="G41" s="45"/>
    </row>
  </sheetData>
  <mergeCells count="21">
    <mergeCell ref="C35:E35"/>
    <mergeCell ref="C36:E36"/>
    <mergeCell ref="C40:E40"/>
    <mergeCell ref="C28:E28"/>
    <mergeCell ref="C30:E30"/>
    <mergeCell ref="C31:E31"/>
    <mergeCell ref="C33:E33"/>
    <mergeCell ref="C32:E32"/>
    <mergeCell ref="C34:E34"/>
    <mergeCell ref="C29:E29"/>
    <mergeCell ref="C23:E23"/>
    <mergeCell ref="C24:E24"/>
    <mergeCell ref="C25:E25"/>
    <mergeCell ref="C26:E26"/>
    <mergeCell ref="C27:E27"/>
    <mergeCell ref="A22:G22"/>
    <mergeCell ref="A1:G1"/>
    <mergeCell ref="A2:G2"/>
    <mergeCell ref="A3:G3"/>
    <mergeCell ref="A20:G20"/>
    <mergeCell ref="A21:G21"/>
  </mergeCells>
  <pageMargins left="0.27559055118110237" right="0.15748031496062992" top="0.86614173228346458" bottom="0.59055118110236227" header="0.31496062992125984" footer="0.31496062992125984"/>
  <pageSetup paperSize="9" scale="85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opLeftCell="A19" workbookViewId="0">
      <selection activeCell="H28" sqref="H28"/>
    </sheetView>
  </sheetViews>
  <sheetFormatPr defaultRowHeight="14.25" x14ac:dyDescent="0.2"/>
  <cols>
    <col min="1" max="1" width="6.125" customWidth="1"/>
    <col min="2" max="2" width="30.125" customWidth="1"/>
    <col min="3" max="3" width="17.125" customWidth="1"/>
    <col min="4" max="4" width="13.375" customWidth="1"/>
    <col min="5" max="5" width="12.375" customWidth="1"/>
    <col min="6" max="6" width="14.5" customWidth="1"/>
    <col min="7" max="7" width="13.875" customWidth="1"/>
    <col min="8" max="8" width="18.375" customWidth="1"/>
    <col min="9" max="9" width="27.625" customWidth="1"/>
    <col min="10" max="10" width="14.25" customWidth="1"/>
    <col min="11" max="11" width="19" customWidth="1"/>
    <col min="12" max="12" width="16.25" customWidth="1"/>
    <col min="13" max="13" width="19.625" customWidth="1"/>
    <col min="14" max="14" width="11.125" customWidth="1"/>
  </cols>
  <sheetData>
    <row r="1" spans="1:11" ht="21" x14ac:dyDescent="0.45">
      <c r="A1" s="197" t="s">
        <v>34</v>
      </c>
      <c r="B1" s="197"/>
      <c r="C1" s="197"/>
      <c r="D1" s="197"/>
      <c r="E1" s="197"/>
      <c r="F1" s="197"/>
      <c r="G1" s="197"/>
    </row>
    <row r="2" spans="1:11" ht="21" x14ac:dyDescent="0.45">
      <c r="A2" s="197" t="s">
        <v>36</v>
      </c>
      <c r="B2" s="197"/>
      <c r="C2" s="197"/>
      <c r="D2" s="197"/>
      <c r="E2" s="197"/>
      <c r="F2" s="197"/>
      <c r="G2" s="197"/>
    </row>
    <row r="3" spans="1:11" ht="21" x14ac:dyDescent="0.45">
      <c r="A3" s="200" t="s">
        <v>75</v>
      </c>
      <c r="B3" s="200"/>
      <c r="C3" s="200"/>
      <c r="D3" s="200"/>
      <c r="E3" s="200"/>
      <c r="F3" s="200"/>
      <c r="G3" s="200"/>
    </row>
    <row r="4" spans="1:11" s="28" customFormat="1" ht="21" x14ac:dyDescent="0.45">
      <c r="A4" s="147" t="s">
        <v>1</v>
      </c>
      <c r="B4" s="147" t="s">
        <v>2</v>
      </c>
      <c r="C4" s="148" t="s">
        <v>3</v>
      </c>
      <c r="D4" s="148" t="s">
        <v>37</v>
      </c>
      <c r="E4" s="148" t="s">
        <v>4</v>
      </c>
      <c r="F4" s="148" t="s">
        <v>5</v>
      </c>
      <c r="G4" s="148" t="s">
        <v>6</v>
      </c>
    </row>
    <row r="5" spans="1:11" ht="21" x14ac:dyDescent="0.45">
      <c r="A5" s="1">
        <v>1</v>
      </c>
      <c r="B5" s="1" t="s">
        <v>40</v>
      </c>
      <c r="C5" s="52">
        <v>1132780705</v>
      </c>
      <c r="D5" s="52">
        <v>214968750</v>
      </c>
      <c r="E5" s="52">
        <v>0</v>
      </c>
      <c r="F5" s="52">
        <v>0</v>
      </c>
      <c r="G5" s="78" t="s">
        <v>62</v>
      </c>
      <c r="I5" s="9"/>
      <c r="J5" s="9"/>
      <c r="K5" s="9"/>
    </row>
    <row r="6" spans="1:11" ht="21" x14ac:dyDescent="0.45">
      <c r="A6" s="1">
        <v>2</v>
      </c>
      <c r="B6" s="31" t="s">
        <v>20</v>
      </c>
      <c r="C6" s="52">
        <v>411270980</v>
      </c>
      <c r="D6" s="52">
        <v>220926240</v>
      </c>
      <c r="E6" s="52">
        <v>15992</v>
      </c>
      <c r="F6" s="52">
        <v>0</v>
      </c>
      <c r="G6" s="78" t="s">
        <v>63</v>
      </c>
      <c r="I6" s="9"/>
      <c r="J6" s="9"/>
      <c r="K6" s="9"/>
    </row>
    <row r="7" spans="1:11" ht="21" x14ac:dyDescent="0.45">
      <c r="A7" s="1">
        <v>3</v>
      </c>
      <c r="B7" s="31" t="s">
        <v>21</v>
      </c>
      <c r="C7" s="52">
        <v>114872600</v>
      </c>
      <c r="D7" s="52">
        <v>17300000</v>
      </c>
      <c r="E7" s="52">
        <v>0</v>
      </c>
      <c r="F7" s="52">
        <v>0</v>
      </c>
      <c r="G7" s="78">
        <v>8045020</v>
      </c>
      <c r="I7" s="35"/>
      <c r="J7" s="9"/>
      <c r="K7" s="9"/>
    </row>
    <row r="8" spans="1:11" ht="21" x14ac:dyDescent="0.45">
      <c r="A8" s="1">
        <v>4</v>
      </c>
      <c r="B8" s="31" t="s">
        <v>43</v>
      </c>
      <c r="C8" s="52">
        <v>43563670.109999999</v>
      </c>
      <c r="D8" s="52">
        <v>783638.98699999996</v>
      </c>
      <c r="E8" s="52">
        <v>413397.89</v>
      </c>
      <c r="F8" s="52">
        <v>993532.67</v>
      </c>
      <c r="G8" s="77">
        <v>39042220</v>
      </c>
      <c r="I8" s="9"/>
      <c r="J8" s="9"/>
      <c r="K8" s="9"/>
    </row>
    <row r="9" spans="1:11" ht="21" x14ac:dyDescent="0.45">
      <c r="A9" s="1">
        <v>5</v>
      </c>
      <c r="B9" s="1" t="s">
        <v>29</v>
      </c>
      <c r="C9" s="52">
        <v>9767441.2200000007</v>
      </c>
      <c r="D9" s="52">
        <v>256109.79300000001</v>
      </c>
      <c r="E9" s="52">
        <v>488372.08</v>
      </c>
      <c r="F9" s="52">
        <v>717906.93</v>
      </c>
      <c r="G9" s="77">
        <v>39159000</v>
      </c>
      <c r="I9" s="9"/>
      <c r="J9" s="9"/>
      <c r="K9" s="9"/>
    </row>
    <row r="10" spans="1:11" ht="21" x14ac:dyDescent="0.45">
      <c r="A10" s="1">
        <v>6</v>
      </c>
      <c r="B10" s="31" t="s">
        <v>32</v>
      </c>
      <c r="C10" s="52">
        <v>4489199.7300000004</v>
      </c>
      <c r="D10" s="52">
        <v>236273.67</v>
      </c>
      <c r="E10" s="52">
        <v>897839.93</v>
      </c>
      <c r="F10" s="52">
        <v>377092.77</v>
      </c>
      <c r="G10" s="77">
        <v>40040000</v>
      </c>
      <c r="I10" s="37"/>
      <c r="J10" s="9"/>
      <c r="K10" s="9"/>
    </row>
    <row r="11" spans="1:11" ht="21" x14ac:dyDescent="0.45">
      <c r="A11" s="1">
        <v>7</v>
      </c>
      <c r="B11" s="31" t="s">
        <v>41</v>
      </c>
      <c r="C11" s="52">
        <v>4125000</v>
      </c>
      <c r="D11" s="52">
        <v>165000</v>
      </c>
      <c r="E11" s="52">
        <v>0</v>
      </c>
      <c r="F11" s="52">
        <v>288750</v>
      </c>
      <c r="G11" s="77">
        <v>46012900</v>
      </c>
      <c r="I11" s="9"/>
      <c r="J11" s="9"/>
    </row>
    <row r="12" spans="1:11" ht="21" x14ac:dyDescent="0.45">
      <c r="A12" s="1">
        <v>8</v>
      </c>
      <c r="B12" s="31" t="s">
        <v>47</v>
      </c>
      <c r="C12" s="52">
        <v>3002481.06</v>
      </c>
      <c r="D12" s="52">
        <v>74940.797000000006</v>
      </c>
      <c r="E12" s="52">
        <v>150124.06</v>
      </c>
      <c r="F12" s="52">
        <v>220682.37</v>
      </c>
      <c r="G12" s="77">
        <v>39079990</v>
      </c>
      <c r="H12" s="76"/>
    </row>
    <row r="13" spans="1:11" ht="21" x14ac:dyDescent="0.45">
      <c r="A13" s="1">
        <v>9</v>
      </c>
      <c r="B13" s="1" t="s">
        <v>30</v>
      </c>
      <c r="C13" s="52">
        <v>2891640.53</v>
      </c>
      <c r="D13" s="52">
        <v>14473.103999999999</v>
      </c>
      <c r="E13" s="52">
        <v>86749.23</v>
      </c>
      <c r="F13" s="52">
        <v>208487.27</v>
      </c>
      <c r="G13" s="77">
        <v>39021090</v>
      </c>
    </row>
    <row r="14" spans="1:11" ht="21" x14ac:dyDescent="0.45">
      <c r="A14" s="1">
        <v>10</v>
      </c>
      <c r="B14" s="31" t="s">
        <v>38</v>
      </c>
      <c r="C14" s="52">
        <v>2283269.25</v>
      </c>
      <c r="D14" s="52">
        <v>1075.8420000000001</v>
      </c>
      <c r="E14" s="52">
        <v>228327</v>
      </c>
      <c r="F14" s="52">
        <v>175811.78</v>
      </c>
      <c r="G14" s="77">
        <v>48219090</v>
      </c>
    </row>
    <row r="15" spans="1:11" ht="21" x14ac:dyDescent="0.45">
      <c r="A15" s="1"/>
      <c r="B15" s="148" t="s">
        <v>19</v>
      </c>
      <c r="C15" s="39">
        <f>SUM(C5:C14)</f>
        <v>1729046986.8999999</v>
      </c>
      <c r="D15" s="40">
        <f>SUM(D5:D14)</f>
        <v>454726502.19299996</v>
      </c>
      <c r="E15" s="59">
        <f>SUM(E5:E14)</f>
        <v>2280802.19</v>
      </c>
      <c r="F15" s="41">
        <f>SUM(F5:F14)</f>
        <v>2982263.79</v>
      </c>
      <c r="G15" s="42"/>
      <c r="H15" s="60"/>
      <c r="I15" s="60"/>
      <c r="J15" s="60"/>
      <c r="K15" s="60"/>
    </row>
    <row r="16" spans="1:11" ht="21" x14ac:dyDescent="0.45">
      <c r="A16" s="4">
        <v>11</v>
      </c>
      <c r="B16" s="146" t="s">
        <v>7</v>
      </c>
      <c r="C16" s="2">
        <f>C17-C15</f>
        <v>11354157.140000105</v>
      </c>
      <c r="D16" s="43">
        <f>D17-D15</f>
        <v>559898.26600003242</v>
      </c>
      <c r="E16" s="2">
        <f>E17-E15</f>
        <v>947816.46</v>
      </c>
      <c r="F16" s="2">
        <f>F17-F15</f>
        <v>675329.54</v>
      </c>
      <c r="G16" s="14"/>
    </row>
    <row r="17" spans="1:12" ht="21" x14ac:dyDescent="0.45">
      <c r="A17" s="69"/>
      <c r="B17" s="70" t="s">
        <v>8</v>
      </c>
      <c r="C17" s="71">
        <v>1740401144.04</v>
      </c>
      <c r="D17" s="99">
        <v>455286400.45899999</v>
      </c>
      <c r="E17" s="99">
        <v>3228618.65</v>
      </c>
      <c r="F17" s="99">
        <v>3657593.33</v>
      </c>
      <c r="G17" s="100"/>
      <c r="H17" s="9"/>
      <c r="I17" s="9"/>
      <c r="J17" s="9"/>
      <c r="K17" s="9"/>
    </row>
    <row r="18" spans="1:12" ht="21" x14ac:dyDescent="0.45">
      <c r="A18" s="45"/>
      <c r="B18" s="46" t="s">
        <v>39</v>
      </c>
      <c r="C18" s="47"/>
      <c r="D18" s="47"/>
      <c r="E18" s="47"/>
      <c r="F18" s="47"/>
      <c r="G18" s="45"/>
      <c r="H18" s="7"/>
      <c r="I18" s="7"/>
    </row>
    <row r="19" spans="1:12" ht="21" x14ac:dyDescent="0.45">
      <c r="A19" s="45"/>
      <c r="B19" s="46"/>
      <c r="C19" s="47"/>
      <c r="D19" s="47"/>
      <c r="E19" s="47"/>
      <c r="F19" s="47"/>
      <c r="G19" s="45"/>
      <c r="H19" s="7"/>
      <c r="I19" s="7"/>
    </row>
    <row r="20" spans="1:12" ht="21" x14ac:dyDescent="0.2">
      <c r="A20" s="201" t="s">
        <v>0</v>
      </c>
      <c r="B20" s="201"/>
      <c r="C20" s="201"/>
      <c r="D20" s="201"/>
      <c r="E20" s="201"/>
      <c r="F20" s="201"/>
      <c r="G20" s="201"/>
      <c r="I20" s="9"/>
    </row>
    <row r="21" spans="1:12" ht="21" x14ac:dyDescent="0.45">
      <c r="A21" s="197" t="s">
        <v>36</v>
      </c>
      <c r="B21" s="197"/>
      <c r="C21" s="197"/>
      <c r="D21" s="197"/>
      <c r="E21" s="197"/>
      <c r="F21" s="197"/>
      <c r="G21" s="197"/>
      <c r="I21" s="35"/>
    </row>
    <row r="22" spans="1:12" ht="21" x14ac:dyDescent="0.45">
      <c r="A22" s="197" t="s">
        <v>76</v>
      </c>
      <c r="B22" s="197"/>
      <c r="C22" s="197"/>
      <c r="D22" s="197"/>
      <c r="E22" s="197"/>
      <c r="F22" s="197"/>
      <c r="G22" s="197"/>
    </row>
    <row r="23" spans="1:12" ht="21" x14ac:dyDescent="0.2">
      <c r="A23" s="149" t="s">
        <v>1</v>
      </c>
      <c r="B23" s="149" t="s">
        <v>2</v>
      </c>
      <c r="C23" s="198" t="s">
        <v>3</v>
      </c>
      <c r="D23" s="198"/>
      <c r="E23" s="198"/>
      <c r="F23" s="149" t="s">
        <v>37</v>
      </c>
      <c r="G23" s="149" t="s">
        <v>6</v>
      </c>
    </row>
    <row r="24" spans="1:12" ht="21" x14ac:dyDescent="0.45">
      <c r="A24" s="113">
        <v>1</v>
      </c>
      <c r="B24" s="31" t="s">
        <v>12</v>
      </c>
      <c r="C24" s="199">
        <v>1676007880</v>
      </c>
      <c r="D24" s="199"/>
      <c r="E24" s="199"/>
      <c r="F24" s="116">
        <v>22392940</v>
      </c>
      <c r="G24" s="103" t="s">
        <v>13</v>
      </c>
    </row>
    <row r="25" spans="1:12" ht="21" x14ac:dyDescent="0.45">
      <c r="A25" s="114">
        <v>2</v>
      </c>
      <c r="B25" s="31" t="s">
        <v>10</v>
      </c>
      <c r="C25" s="196">
        <v>628725000.49000001</v>
      </c>
      <c r="D25" s="196"/>
      <c r="E25" s="196"/>
      <c r="F25" s="64">
        <v>36617394.240000002</v>
      </c>
      <c r="G25" s="86" t="s">
        <v>56</v>
      </c>
      <c r="I25" s="9"/>
      <c r="J25" s="9"/>
      <c r="K25" s="9"/>
      <c r="L25" s="9"/>
    </row>
    <row r="26" spans="1:12" ht="21" x14ac:dyDescent="0.45">
      <c r="A26" s="114">
        <v>3</v>
      </c>
      <c r="B26" s="31" t="s">
        <v>9</v>
      </c>
      <c r="C26" s="196">
        <v>404550803.50999999</v>
      </c>
      <c r="D26" s="196"/>
      <c r="E26" s="196"/>
      <c r="F26" s="64">
        <v>11751022.575999999</v>
      </c>
      <c r="G26" s="49" t="s">
        <v>56</v>
      </c>
      <c r="I26" s="9"/>
      <c r="J26" s="9"/>
      <c r="K26" s="9"/>
      <c r="L26" s="9"/>
    </row>
    <row r="27" spans="1:12" ht="21" x14ac:dyDescent="0.45">
      <c r="A27" s="113">
        <v>4</v>
      </c>
      <c r="B27" s="31" t="s">
        <v>11</v>
      </c>
      <c r="C27" s="196">
        <v>207453477</v>
      </c>
      <c r="D27" s="196"/>
      <c r="E27" s="196"/>
      <c r="F27" s="32">
        <v>2103521.6800000002</v>
      </c>
      <c r="G27" s="86" t="s">
        <v>57</v>
      </c>
      <c r="L27" s="50"/>
    </row>
    <row r="28" spans="1:12" ht="21" x14ac:dyDescent="0.45">
      <c r="A28" s="114">
        <v>5</v>
      </c>
      <c r="B28" s="31" t="s">
        <v>46</v>
      </c>
      <c r="C28" s="196">
        <v>101520199.3</v>
      </c>
      <c r="D28" s="196"/>
      <c r="E28" s="196"/>
      <c r="F28" s="116">
        <v>4406509.3780000005</v>
      </c>
      <c r="G28" s="86">
        <v>2009</v>
      </c>
      <c r="L28" s="50"/>
    </row>
    <row r="29" spans="1:12" ht="21" x14ac:dyDescent="0.45">
      <c r="A29" s="114">
        <v>6</v>
      </c>
      <c r="B29" s="31" t="s">
        <v>44</v>
      </c>
      <c r="C29" s="196">
        <v>86391431</v>
      </c>
      <c r="D29" s="196"/>
      <c r="E29" s="196"/>
      <c r="F29" s="116">
        <v>1051963</v>
      </c>
      <c r="G29" s="86">
        <v>1601</v>
      </c>
      <c r="L29" s="50"/>
    </row>
    <row r="30" spans="1:12" ht="21" x14ac:dyDescent="0.45">
      <c r="A30" s="113">
        <v>7</v>
      </c>
      <c r="B30" s="31" t="s">
        <v>15</v>
      </c>
      <c r="C30" s="196">
        <v>73006264</v>
      </c>
      <c r="D30" s="196"/>
      <c r="E30" s="196"/>
      <c r="F30" s="43">
        <v>825436.2</v>
      </c>
      <c r="G30" s="86">
        <v>1902</v>
      </c>
      <c r="L30" s="50"/>
    </row>
    <row r="31" spans="1:12" ht="21" x14ac:dyDescent="0.45">
      <c r="A31" s="114">
        <v>8</v>
      </c>
      <c r="B31" s="31" t="s">
        <v>45</v>
      </c>
      <c r="C31" s="196">
        <v>66430180</v>
      </c>
      <c r="D31" s="196"/>
      <c r="E31" s="196"/>
      <c r="F31" s="32">
        <v>381126.9</v>
      </c>
      <c r="G31" s="86">
        <v>2101</v>
      </c>
      <c r="L31" s="50"/>
    </row>
    <row r="32" spans="1:12" ht="21" x14ac:dyDescent="0.45">
      <c r="A32" s="114">
        <v>9</v>
      </c>
      <c r="B32" s="31" t="s">
        <v>24</v>
      </c>
      <c r="C32" s="196">
        <v>51668411.560000002</v>
      </c>
      <c r="D32" s="196"/>
      <c r="E32" s="196"/>
      <c r="F32" s="32">
        <v>1225621</v>
      </c>
      <c r="G32" s="86">
        <v>2106</v>
      </c>
      <c r="L32" s="50"/>
    </row>
    <row r="33" spans="1:12" ht="21" x14ac:dyDescent="0.45">
      <c r="A33" s="113">
        <v>10</v>
      </c>
      <c r="B33" s="31" t="s">
        <v>17</v>
      </c>
      <c r="C33" s="196">
        <v>46529853.910000004</v>
      </c>
      <c r="D33" s="196"/>
      <c r="E33" s="196"/>
      <c r="F33" s="32">
        <v>1355117.71</v>
      </c>
      <c r="G33" s="86">
        <v>1511</v>
      </c>
      <c r="L33" s="50"/>
    </row>
    <row r="34" spans="1:12" ht="21" x14ac:dyDescent="0.45">
      <c r="A34" s="31"/>
      <c r="B34" s="117" t="s">
        <v>19</v>
      </c>
      <c r="C34" s="204">
        <f>SUM(C24:C33)</f>
        <v>3342283500.77</v>
      </c>
      <c r="D34" s="204"/>
      <c r="E34" s="204"/>
      <c r="F34" s="134">
        <f>SUM(F24:F33)</f>
        <v>82110652.684000015</v>
      </c>
      <c r="G34" s="118"/>
      <c r="H34" s="9"/>
    </row>
    <row r="35" spans="1:12" ht="21" x14ac:dyDescent="0.45">
      <c r="A35" s="31">
        <v>11</v>
      </c>
      <c r="B35" s="119" t="s">
        <v>7</v>
      </c>
      <c r="C35" s="196">
        <f>C36-C34</f>
        <v>706893693.84000015</v>
      </c>
      <c r="D35" s="196"/>
      <c r="E35" s="196"/>
      <c r="F35" s="116">
        <f>F36-F34</f>
        <v>66806201.474999994</v>
      </c>
      <c r="G35" s="120"/>
    </row>
    <row r="36" spans="1:12" ht="21.75" thickBot="1" x14ac:dyDescent="0.5">
      <c r="A36" s="153"/>
      <c r="B36" s="154" t="s">
        <v>8</v>
      </c>
      <c r="C36" s="206">
        <v>4049177194.6100001</v>
      </c>
      <c r="D36" s="206"/>
      <c r="E36" s="206"/>
      <c r="F36" s="155">
        <v>148916854.15900001</v>
      </c>
      <c r="G36" s="156"/>
    </row>
    <row r="37" spans="1:12" ht="21.75" thickTop="1" x14ac:dyDescent="0.45">
      <c r="A37" s="36"/>
      <c r="B37" s="36"/>
      <c r="C37" s="36"/>
      <c r="D37" s="36"/>
      <c r="E37" s="36"/>
      <c r="F37" s="36"/>
      <c r="G37" s="36"/>
    </row>
    <row r="38" spans="1:12" ht="21" x14ac:dyDescent="0.45">
      <c r="B38" s="36" t="s">
        <v>77</v>
      </c>
      <c r="E38" s="7"/>
      <c r="I38" s="9">
        <v>0</v>
      </c>
    </row>
    <row r="39" spans="1:12" x14ac:dyDescent="0.2">
      <c r="D39" s="7"/>
      <c r="F39" s="7"/>
    </row>
    <row r="40" spans="1:12" ht="21" x14ac:dyDescent="0.45">
      <c r="B40" s="55"/>
      <c r="C40" s="203"/>
      <c r="D40" s="203"/>
      <c r="E40" s="203"/>
      <c r="F40" s="56"/>
      <c r="G40" s="57"/>
    </row>
    <row r="41" spans="1:12" x14ac:dyDescent="0.2">
      <c r="B41" s="45"/>
      <c r="C41" s="45"/>
      <c r="D41" s="45"/>
      <c r="E41" s="45"/>
      <c r="F41" s="45"/>
      <c r="G41" s="45"/>
    </row>
  </sheetData>
  <mergeCells count="21">
    <mergeCell ref="C35:E35"/>
    <mergeCell ref="C36:E36"/>
    <mergeCell ref="C40:E40"/>
    <mergeCell ref="C30:E30"/>
    <mergeCell ref="C28:E28"/>
    <mergeCell ref="C31:E31"/>
    <mergeCell ref="C33:E33"/>
    <mergeCell ref="C32:E32"/>
    <mergeCell ref="C34:E34"/>
    <mergeCell ref="C29:E29"/>
    <mergeCell ref="C23:E23"/>
    <mergeCell ref="C24:E24"/>
    <mergeCell ref="C25:E25"/>
    <mergeCell ref="C26:E26"/>
    <mergeCell ref="C27:E27"/>
    <mergeCell ref="A22:G22"/>
    <mergeCell ref="A1:G1"/>
    <mergeCell ref="A2:G2"/>
    <mergeCell ref="A3:G3"/>
    <mergeCell ref="A20:G20"/>
    <mergeCell ref="A21:G21"/>
  </mergeCells>
  <pageMargins left="0.27559055118110237" right="0.15748031496062992" top="0.86614173228346458" bottom="0.59055118110236227" header="0.31496062992125984" footer="0.31496062992125984"/>
  <pageSetup paperSize="9" scale="85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opLeftCell="A22" workbookViewId="0">
      <selection activeCell="G28" sqref="G28"/>
    </sheetView>
  </sheetViews>
  <sheetFormatPr defaultRowHeight="14.25" x14ac:dyDescent="0.2"/>
  <cols>
    <col min="1" max="1" width="6.125" customWidth="1"/>
    <col min="2" max="2" width="30.125" customWidth="1"/>
    <col min="3" max="3" width="17.125" customWidth="1"/>
    <col min="4" max="4" width="13.375" customWidth="1"/>
    <col min="5" max="5" width="12.375" customWidth="1"/>
    <col min="6" max="6" width="14.5" customWidth="1"/>
    <col min="7" max="7" width="13.875" customWidth="1"/>
    <col min="8" max="8" width="18.375" customWidth="1"/>
    <col min="9" max="9" width="27.625" customWidth="1"/>
    <col min="10" max="10" width="14.25" customWidth="1"/>
    <col min="11" max="11" width="19" customWidth="1"/>
    <col min="12" max="12" width="16.25" customWidth="1"/>
    <col min="13" max="13" width="19.625" customWidth="1"/>
    <col min="14" max="14" width="11.125" customWidth="1"/>
  </cols>
  <sheetData>
    <row r="1" spans="1:11" ht="21" x14ac:dyDescent="0.45">
      <c r="A1" s="197" t="s">
        <v>34</v>
      </c>
      <c r="B1" s="197"/>
      <c r="C1" s="197"/>
      <c r="D1" s="197"/>
      <c r="E1" s="197"/>
      <c r="F1" s="197"/>
      <c r="G1" s="197"/>
    </row>
    <row r="2" spans="1:11" ht="21" x14ac:dyDescent="0.45">
      <c r="A2" s="197" t="s">
        <v>36</v>
      </c>
      <c r="B2" s="197"/>
      <c r="C2" s="197"/>
      <c r="D2" s="197"/>
      <c r="E2" s="197"/>
      <c r="F2" s="197"/>
      <c r="G2" s="197"/>
    </row>
    <row r="3" spans="1:11" ht="21" x14ac:dyDescent="0.45">
      <c r="A3" s="200" t="s">
        <v>60</v>
      </c>
      <c r="B3" s="200"/>
      <c r="C3" s="200"/>
      <c r="D3" s="200"/>
      <c r="E3" s="200"/>
      <c r="F3" s="200"/>
      <c r="G3" s="200"/>
    </row>
    <row r="4" spans="1:11" s="28" customFormat="1" ht="21" x14ac:dyDescent="0.45">
      <c r="A4" s="106" t="s">
        <v>1</v>
      </c>
      <c r="B4" s="106" t="s">
        <v>2</v>
      </c>
      <c r="C4" s="107" t="s">
        <v>3</v>
      </c>
      <c r="D4" s="107" t="s">
        <v>37</v>
      </c>
      <c r="E4" s="107" t="s">
        <v>4</v>
      </c>
      <c r="F4" s="107" t="s">
        <v>5</v>
      </c>
      <c r="G4" s="107" t="s">
        <v>6</v>
      </c>
    </row>
    <row r="5" spans="1:11" ht="21" x14ac:dyDescent="0.45">
      <c r="A5" s="1">
        <v>1</v>
      </c>
      <c r="B5" s="1" t="s">
        <v>40</v>
      </c>
      <c r="C5" s="52">
        <v>603280750</v>
      </c>
      <c r="D5" s="52">
        <v>116062500</v>
      </c>
      <c r="E5" s="52">
        <v>0</v>
      </c>
      <c r="F5" s="52">
        <v>0</v>
      </c>
      <c r="G5" s="78" t="s">
        <v>62</v>
      </c>
      <c r="I5" s="9"/>
      <c r="J5" s="9"/>
      <c r="K5" s="9"/>
    </row>
    <row r="6" spans="1:11" ht="21" x14ac:dyDescent="0.45">
      <c r="A6" s="1">
        <v>2</v>
      </c>
      <c r="B6" s="31" t="s">
        <v>20</v>
      </c>
      <c r="C6" s="52">
        <v>345395980</v>
      </c>
      <c r="D6" s="52">
        <v>183644990</v>
      </c>
      <c r="E6" s="52">
        <v>15992</v>
      </c>
      <c r="F6" s="52">
        <v>0</v>
      </c>
      <c r="G6" s="78" t="s">
        <v>63</v>
      </c>
      <c r="I6" s="9"/>
      <c r="J6" s="9"/>
      <c r="K6" s="9"/>
    </row>
    <row r="7" spans="1:11" ht="21" x14ac:dyDescent="0.45">
      <c r="A7" s="1">
        <v>3</v>
      </c>
      <c r="B7" s="31" t="s">
        <v>21</v>
      </c>
      <c r="C7" s="52">
        <v>87468000</v>
      </c>
      <c r="D7" s="52">
        <v>13100000</v>
      </c>
      <c r="E7" s="52">
        <v>0</v>
      </c>
      <c r="F7" s="52">
        <v>0</v>
      </c>
      <c r="G7" s="78" t="s">
        <v>64</v>
      </c>
      <c r="I7" s="35"/>
      <c r="J7" s="9"/>
      <c r="K7" s="9"/>
    </row>
    <row r="8" spans="1:11" ht="21" x14ac:dyDescent="0.45">
      <c r="A8" s="1">
        <v>4</v>
      </c>
      <c r="B8" s="31" t="s">
        <v>43</v>
      </c>
      <c r="C8" s="52">
        <v>37146836.869999997</v>
      </c>
      <c r="D8" s="52">
        <v>665626.96100000001</v>
      </c>
      <c r="E8" s="52">
        <v>371947.81</v>
      </c>
      <c r="F8" s="52">
        <v>893914.3</v>
      </c>
      <c r="G8" s="77">
        <v>39042220</v>
      </c>
      <c r="I8" s="9"/>
      <c r="J8" s="9"/>
      <c r="K8" s="9"/>
    </row>
    <row r="9" spans="1:11" ht="21" x14ac:dyDescent="0.45">
      <c r="A9" s="1">
        <v>5</v>
      </c>
      <c r="B9" s="1" t="s">
        <v>29</v>
      </c>
      <c r="C9" s="52">
        <v>9662531.5199999996</v>
      </c>
      <c r="D9" s="52">
        <v>248616.24299999999</v>
      </c>
      <c r="E9" s="52">
        <v>483126.59</v>
      </c>
      <c r="F9" s="52">
        <v>710196.07</v>
      </c>
      <c r="G9" s="77">
        <v>39159000</v>
      </c>
      <c r="I9" s="9"/>
      <c r="J9" s="9"/>
      <c r="K9" s="9"/>
    </row>
    <row r="10" spans="1:11" ht="21" x14ac:dyDescent="0.45">
      <c r="A10" s="1">
        <v>6</v>
      </c>
      <c r="B10" s="31" t="s">
        <v>32</v>
      </c>
      <c r="C10" s="52">
        <v>3453139.23</v>
      </c>
      <c r="D10" s="52">
        <v>181744.17</v>
      </c>
      <c r="E10" s="52">
        <v>690627.83</v>
      </c>
      <c r="F10" s="52">
        <v>290063.69</v>
      </c>
      <c r="G10" s="77">
        <v>40040000</v>
      </c>
      <c r="I10" s="37"/>
      <c r="J10" s="9"/>
      <c r="K10" s="9"/>
    </row>
    <row r="11" spans="1:11" ht="21" x14ac:dyDescent="0.45">
      <c r="A11" s="1">
        <v>7</v>
      </c>
      <c r="B11" s="31" t="s">
        <v>41</v>
      </c>
      <c r="C11" s="52">
        <v>3375000</v>
      </c>
      <c r="D11" s="52">
        <v>135000</v>
      </c>
      <c r="E11" s="52">
        <v>0</v>
      </c>
      <c r="F11" s="52">
        <v>236250</v>
      </c>
      <c r="G11" s="77">
        <v>46012900</v>
      </c>
      <c r="I11" s="9"/>
      <c r="J11" s="9"/>
    </row>
    <row r="12" spans="1:11" ht="21" x14ac:dyDescent="0.45">
      <c r="A12" s="1">
        <v>8</v>
      </c>
      <c r="B12" s="31" t="s">
        <v>47</v>
      </c>
      <c r="C12" s="52">
        <v>2999795.63</v>
      </c>
      <c r="D12" s="52">
        <v>74929.56</v>
      </c>
      <c r="E12" s="52">
        <v>149989.78</v>
      </c>
      <c r="F12" s="52">
        <v>220484.98</v>
      </c>
      <c r="G12" s="77">
        <v>39079990</v>
      </c>
      <c r="H12" s="76"/>
    </row>
    <row r="13" spans="1:11" ht="21" x14ac:dyDescent="0.45">
      <c r="A13" s="1">
        <v>9</v>
      </c>
      <c r="B13" s="1" t="s">
        <v>30</v>
      </c>
      <c r="C13" s="52">
        <v>2891640.53</v>
      </c>
      <c r="D13" s="52">
        <v>14473.103999999999</v>
      </c>
      <c r="E13" s="52">
        <v>86749.23</v>
      </c>
      <c r="F13" s="52">
        <v>208487.27</v>
      </c>
      <c r="G13" s="77">
        <v>39021090</v>
      </c>
    </row>
    <row r="14" spans="1:11" ht="21" x14ac:dyDescent="0.45">
      <c r="A14" s="1">
        <v>10</v>
      </c>
      <c r="B14" s="31" t="s">
        <v>38</v>
      </c>
      <c r="C14" s="52">
        <v>1809385.04</v>
      </c>
      <c r="D14" s="52">
        <v>848.90300000000002</v>
      </c>
      <c r="E14" s="52">
        <v>180938.57</v>
      </c>
      <c r="F14" s="52">
        <v>139322.66</v>
      </c>
      <c r="G14" s="77">
        <v>48219090</v>
      </c>
    </row>
    <row r="15" spans="1:11" ht="21" x14ac:dyDescent="0.45">
      <c r="A15" s="1"/>
      <c r="B15" s="107" t="s">
        <v>19</v>
      </c>
      <c r="C15" s="39">
        <f>SUM(C5:C14)</f>
        <v>1097483058.8200002</v>
      </c>
      <c r="D15" s="40">
        <f>SUM(D5:D14)</f>
        <v>314128728.94099998</v>
      </c>
      <c r="E15" s="124">
        <f>SUM(E5:E14)</f>
        <v>1979371.81</v>
      </c>
      <c r="F15" s="41">
        <f>SUM(F5:F14)</f>
        <v>2698718.97</v>
      </c>
      <c r="G15" s="42"/>
      <c r="H15" s="60"/>
      <c r="I15" s="60"/>
      <c r="J15" s="60"/>
      <c r="K15" s="60"/>
    </row>
    <row r="16" spans="1:11" ht="21" x14ac:dyDescent="0.45">
      <c r="A16" s="4">
        <v>11</v>
      </c>
      <c r="B16" s="105" t="s">
        <v>7</v>
      </c>
      <c r="C16" s="2">
        <f>C17-C15</f>
        <v>10219875.919999838</v>
      </c>
      <c r="D16" s="43">
        <f>D17-D15</f>
        <v>555559.38400000334</v>
      </c>
      <c r="E16" s="125">
        <f>E17-E15</f>
        <v>885644.68000000017</v>
      </c>
      <c r="F16" s="95">
        <f>F17-F15</f>
        <v>617674.40999999968</v>
      </c>
      <c r="G16" s="14"/>
    </row>
    <row r="17" spans="1:12" ht="21" x14ac:dyDescent="0.45">
      <c r="A17" s="69"/>
      <c r="B17" s="70" t="s">
        <v>8</v>
      </c>
      <c r="C17" s="71">
        <v>1107702934.74</v>
      </c>
      <c r="D17" s="99">
        <v>314684288.32499999</v>
      </c>
      <c r="E17" s="99">
        <v>2865016.49</v>
      </c>
      <c r="F17" s="99">
        <v>3316393.38</v>
      </c>
      <c r="G17" s="100"/>
      <c r="H17" s="9"/>
      <c r="I17" s="9"/>
      <c r="J17" s="9"/>
      <c r="K17" s="9"/>
    </row>
    <row r="18" spans="1:12" ht="21" x14ac:dyDescent="0.45">
      <c r="A18" s="45"/>
      <c r="B18" s="46" t="s">
        <v>39</v>
      </c>
      <c r="C18" s="47"/>
      <c r="D18" s="47"/>
      <c r="E18" s="47"/>
      <c r="F18" s="47"/>
      <c r="G18" s="45"/>
      <c r="H18" s="7"/>
      <c r="I18" s="7"/>
    </row>
    <row r="19" spans="1:12" ht="21" x14ac:dyDescent="0.45">
      <c r="A19" s="45"/>
      <c r="B19" s="46"/>
      <c r="C19" s="47"/>
      <c r="D19" s="47"/>
      <c r="E19" s="47"/>
      <c r="F19" s="47"/>
      <c r="G19" s="45"/>
      <c r="H19" s="7"/>
      <c r="I19" s="7"/>
    </row>
    <row r="20" spans="1:12" ht="21" x14ac:dyDescent="0.2">
      <c r="A20" s="201" t="s">
        <v>0</v>
      </c>
      <c r="B20" s="201"/>
      <c r="C20" s="201"/>
      <c r="D20" s="201"/>
      <c r="E20" s="201"/>
      <c r="F20" s="201"/>
      <c r="G20" s="201"/>
      <c r="I20" s="9"/>
    </row>
    <row r="21" spans="1:12" ht="21" x14ac:dyDescent="0.45">
      <c r="A21" s="197" t="s">
        <v>36</v>
      </c>
      <c r="B21" s="197"/>
      <c r="C21" s="197"/>
      <c r="D21" s="197"/>
      <c r="E21" s="197"/>
      <c r="F21" s="197"/>
      <c r="G21" s="197"/>
      <c r="I21" s="35"/>
    </row>
    <row r="22" spans="1:12" ht="21" x14ac:dyDescent="0.45">
      <c r="A22" s="197" t="s">
        <v>61</v>
      </c>
      <c r="B22" s="197"/>
      <c r="C22" s="197"/>
      <c r="D22" s="197"/>
      <c r="E22" s="197"/>
      <c r="F22" s="197"/>
      <c r="G22" s="197"/>
    </row>
    <row r="23" spans="1:12" ht="21" x14ac:dyDescent="0.2">
      <c r="A23" s="111" t="s">
        <v>1</v>
      </c>
      <c r="B23" s="111" t="s">
        <v>2</v>
      </c>
      <c r="C23" s="198" t="s">
        <v>3</v>
      </c>
      <c r="D23" s="198"/>
      <c r="E23" s="198"/>
      <c r="F23" s="111" t="s">
        <v>37</v>
      </c>
      <c r="G23" s="111" t="s">
        <v>6</v>
      </c>
    </row>
    <row r="24" spans="1:12" ht="21" x14ac:dyDescent="0.45">
      <c r="A24" s="113">
        <v>1</v>
      </c>
      <c r="B24" s="31" t="s">
        <v>12</v>
      </c>
      <c r="C24" s="199">
        <v>1048753280</v>
      </c>
      <c r="D24" s="199"/>
      <c r="E24" s="199"/>
      <c r="F24" s="116">
        <v>14663140</v>
      </c>
      <c r="G24" s="103" t="s">
        <v>13</v>
      </c>
    </row>
    <row r="25" spans="1:12" ht="21" x14ac:dyDescent="0.45">
      <c r="A25" s="114">
        <v>2</v>
      </c>
      <c r="B25" s="31" t="s">
        <v>10</v>
      </c>
      <c r="C25" s="196">
        <v>489405535.01999998</v>
      </c>
      <c r="D25" s="196"/>
      <c r="E25" s="196"/>
      <c r="F25" s="115">
        <v>28481165.580000002</v>
      </c>
      <c r="G25" s="86" t="s">
        <v>56</v>
      </c>
      <c r="I25" s="9"/>
      <c r="J25" s="9"/>
      <c r="K25" s="9"/>
      <c r="L25" s="9"/>
    </row>
    <row r="26" spans="1:12" ht="21" x14ac:dyDescent="0.45">
      <c r="A26" s="114">
        <v>3</v>
      </c>
      <c r="B26" s="31" t="s">
        <v>9</v>
      </c>
      <c r="C26" s="196">
        <v>313069868.21000004</v>
      </c>
      <c r="D26" s="196"/>
      <c r="E26" s="196"/>
      <c r="F26" s="115">
        <v>9051999.6359999999</v>
      </c>
      <c r="G26" s="49" t="s">
        <v>56</v>
      </c>
      <c r="I26" s="9"/>
      <c r="J26" s="9"/>
      <c r="K26" s="9"/>
      <c r="L26" s="9"/>
    </row>
    <row r="27" spans="1:12" ht="21" x14ac:dyDescent="0.45">
      <c r="A27" s="113">
        <v>4</v>
      </c>
      <c r="B27" s="31" t="s">
        <v>11</v>
      </c>
      <c r="C27" s="196">
        <v>158329957</v>
      </c>
      <c r="D27" s="196"/>
      <c r="E27" s="196"/>
      <c r="F27" s="116">
        <v>1604461.2000000002</v>
      </c>
      <c r="G27" s="86" t="s">
        <v>57</v>
      </c>
      <c r="L27" s="50"/>
    </row>
    <row r="28" spans="1:12" ht="21" x14ac:dyDescent="0.45">
      <c r="A28" s="113">
        <v>5</v>
      </c>
      <c r="B28" s="31" t="s">
        <v>46</v>
      </c>
      <c r="C28" s="196">
        <v>77684498.179999992</v>
      </c>
      <c r="D28" s="196"/>
      <c r="E28" s="196"/>
      <c r="F28" s="116">
        <v>3446058.2080000001</v>
      </c>
      <c r="G28" s="86" t="s">
        <v>49</v>
      </c>
      <c r="L28" s="50"/>
    </row>
    <row r="29" spans="1:12" ht="21" x14ac:dyDescent="0.45">
      <c r="A29" s="114">
        <v>6</v>
      </c>
      <c r="B29" s="31" t="s">
        <v>44</v>
      </c>
      <c r="C29" s="196">
        <v>67266899</v>
      </c>
      <c r="D29" s="196"/>
      <c r="E29" s="196"/>
      <c r="F29" s="43">
        <v>823517</v>
      </c>
      <c r="G29" s="86">
        <v>1601</v>
      </c>
      <c r="L29" s="50"/>
    </row>
    <row r="30" spans="1:12" ht="21" x14ac:dyDescent="0.45">
      <c r="A30" s="114">
        <v>7</v>
      </c>
      <c r="B30" s="31" t="s">
        <v>15</v>
      </c>
      <c r="C30" s="196">
        <v>57634904</v>
      </c>
      <c r="D30" s="196"/>
      <c r="E30" s="196"/>
      <c r="F30" s="116">
        <v>657142.14</v>
      </c>
      <c r="G30" s="86" t="s">
        <v>58</v>
      </c>
      <c r="L30" s="50"/>
    </row>
    <row r="31" spans="1:12" ht="21" x14ac:dyDescent="0.45">
      <c r="A31" s="113">
        <v>8</v>
      </c>
      <c r="B31" s="31" t="s">
        <v>45</v>
      </c>
      <c r="C31" s="196">
        <v>57584600</v>
      </c>
      <c r="D31" s="196"/>
      <c r="E31" s="196"/>
      <c r="F31" s="116">
        <v>329589.7</v>
      </c>
      <c r="G31" s="86">
        <v>2101</v>
      </c>
      <c r="L31" s="50"/>
    </row>
    <row r="32" spans="1:12" ht="21" x14ac:dyDescent="0.45">
      <c r="A32" s="113">
        <v>9</v>
      </c>
      <c r="B32" s="31" t="s">
        <v>24</v>
      </c>
      <c r="C32" s="196">
        <v>39089910.25</v>
      </c>
      <c r="D32" s="196"/>
      <c r="E32" s="196"/>
      <c r="F32" s="116">
        <v>944168</v>
      </c>
      <c r="G32" s="86" t="s">
        <v>59</v>
      </c>
      <c r="L32" s="50"/>
    </row>
    <row r="33" spans="1:11" ht="21" x14ac:dyDescent="0.45">
      <c r="A33" s="114">
        <v>10</v>
      </c>
      <c r="B33" s="31" t="s">
        <v>17</v>
      </c>
      <c r="C33" s="196">
        <v>32071040.780000001</v>
      </c>
      <c r="D33" s="196"/>
      <c r="E33" s="196"/>
      <c r="F33" s="43">
        <v>1037845.4</v>
      </c>
      <c r="G33" s="86">
        <v>1511</v>
      </c>
      <c r="K33" s="9"/>
    </row>
    <row r="34" spans="1:11" ht="21" x14ac:dyDescent="0.45">
      <c r="A34" s="31"/>
      <c r="B34" s="117" t="s">
        <v>19</v>
      </c>
      <c r="C34" s="204">
        <f>SUM(C24:C33)</f>
        <v>2340890492.4400001</v>
      </c>
      <c r="D34" s="204"/>
      <c r="E34" s="204"/>
      <c r="F34" s="127">
        <f>SUM(F24:F33)</f>
        <v>61039086.864</v>
      </c>
      <c r="G34" s="118"/>
      <c r="H34" s="9"/>
    </row>
    <row r="35" spans="1:11" ht="21" x14ac:dyDescent="0.45">
      <c r="A35" s="31">
        <v>11</v>
      </c>
      <c r="B35" s="119" t="s">
        <v>7</v>
      </c>
      <c r="C35" s="196">
        <f>C36-C34</f>
        <v>559063990.54999971</v>
      </c>
      <c r="D35" s="196"/>
      <c r="E35" s="196"/>
      <c r="F35" s="126">
        <f>F36-F34</f>
        <v>52317471.355999999</v>
      </c>
      <c r="G35" s="120"/>
    </row>
    <row r="36" spans="1:11" ht="21.75" thickBot="1" x14ac:dyDescent="0.5">
      <c r="A36" s="44"/>
      <c r="B36" s="121" t="s">
        <v>8</v>
      </c>
      <c r="C36" s="207">
        <v>2899954482.9899998</v>
      </c>
      <c r="D36" s="207"/>
      <c r="E36" s="207"/>
      <c r="F36" s="123">
        <v>113356558.22</v>
      </c>
      <c r="G36" s="122"/>
    </row>
    <row r="37" spans="1:11" ht="21.75" thickTop="1" x14ac:dyDescent="0.45">
      <c r="A37" s="36"/>
      <c r="B37" s="36"/>
      <c r="C37" s="36"/>
      <c r="D37" s="36"/>
      <c r="E37" s="36"/>
      <c r="F37" s="36"/>
      <c r="G37" s="36"/>
    </row>
    <row r="38" spans="1:11" ht="21" x14ac:dyDescent="0.45">
      <c r="B38" s="36" t="s">
        <v>55</v>
      </c>
      <c r="E38" s="7"/>
      <c r="I38" s="9">
        <v>0</v>
      </c>
    </row>
    <row r="39" spans="1:11" x14ac:dyDescent="0.2">
      <c r="D39" s="7"/>
      <c r="F39" s="7"/>
    </row>
    <row r="40" spans="1:11" ht="21" x14ac:dyDescent="0.45">
      <c r="B40" s="55"/>
      <c r="C40" s="203"/>
      <c r="D40" s="203"/>
      <c r="E40" s="203"/>
      <c r="F40" s="56"/>
      <c r="G40" s="57"/>
    </row>
    <row r="41" spans="1:11" x14ac:dyDescent="0.2">
      <c r="B41" s="45"/>
      <c r="C41" s="45"/>
      <c r="D41" s="45"/>
      <c r="E41" s="45"/>
      <c r="F41" s="45"/>
      <c r="G41" s="45"/>
    </row>
  </sheetData>
  <mergeCells count="21">
    <mergeCell ref="C35:E35"/>
    <mergeCell ref="C36:E36"/>
    <mergeCell ref="C40:E40"/>
    <mergeCell ref="C30:E30"/>
    <mergeCell ref="C31:E31"/>
    <mergeCell ref="C28:E28"/>
    <mergeCell ref="C32:E32"/>
    <mergeCell ref="C33:E33"/>
    <mergeCell ref="C34:E34"/>
    <mergeCell ref="C23:E23"/>
    <mergeCell ref="C24:E24"/>
    <mergeCell ref="C25:E25"/>
    <mergeCell ref="C26:E26"/>
    <mergeCell ref="C27:E27"/>
    <mergeCell ref="C29:E29"/>
    <mergeCell ref="A22:G22"/>
    <mergeCell ref="A1:G1"/>
    <mergeCell ref="A2:G2"/>
    <mergeCell ref="A3:G3"/>
    <mergeCell ref="A20:G20"/>
    <mergeCell ref="A21:G21"/>
  </mergeCells>
  <pageMargins left="0.27559055118110237" right="0.15748031496062992" top="0.86614173228346458" bottom="0.59055118110236227" header="0.31496062992125984" footer="0.31496062992125984"/>
  <pageSetup paperSize="9" scale="85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opLeftCell="A22" workbookViewId="0">
      <selection activeCell="H36" sqref="H36"/>
    </sheetView>
  </sheetViews>
  <sheetFormatPr defaultRowHeight="14.25" x14ac:dyDescent="0.2"/>
  <cols>
    <col min="1" max="1" width="5.625" customWidth="1"/>
    <col min="2" max="2" width="35.375" customWidth="1"/>
    <col min="3" max="3" width="13.125" customWidth="1"/>
    <col min="4" max="4" width="11" customWidth="1"/>
    <col min="5" max="5" width="11.75" customWidth="1"/>
    <col min="6" max="6" width="16.75" customWidth="1"/>
    <col min="7" max="7" width="13" customWidth="1"/>
    <col min="8" max="8" width="18.375" customWidth="1"/>
    <col min="9" max="9" width="27.625" customWidth="1"/>
    <col min="10" max="10" width="14.25" customWidth="1"/>
    <col min="11" max="11" width="19" customWidth="1"/>
    <col min="12" max="12" width="16.25" customWidth="1"/>
    <col min="13" max="13" width="19.625" customWidth="1"/>
    <col min="14" max="14" width="11.125" customWidth="1"/>
  </cols>
  <sheetData>
    <row r="1" spans="1:11" ht="21" x14ac:dyDescent="0.45">
      <c r="A1" s="197" t="s">
        <v>34</v>
      </c>
      <c r="B1" s="197"/>
      <c r="C1" s="197"/>
      <c r="D1" s="197"/>
      <c r="E1" s="197"/>
      <c r="F1" s="197"/>
      <c r="G1" s="197"/>
    </row>
    <row r="2" spans="1:11" ht="21" x14ac:dyDescent="0.45">
      <c r="A2" s="197" t="s">
        <v>36</v>
      </c>
      <c r="B2" s="197"/>
      <c r="C2" s="197"/>
      <c r="D2" s="197"/>
      <c r="E2" s="197"/>
      <c r="F2" s="197"/>
      <c r="G2" s="197"/>
    </row>
    <row r="3" spans="1:11" ht="21" x14ac:dyDescent="0.45">
      <c r="A3" s="200" t="s">
        <v>50</v>
      </c>
      <c r="B3" s="200"/>
      <c r="C3" s="200"/>
      <c r="D3" s="200"/>
      <c r="E3" s="200"/>
      <c r="F3" s="200"/>
      <c r="G3" s="200"/>
    </row>
    <row r="4" spans="1:11" s="28" customFormat="1" ht="21" x14ac:dyDescent="0.45">
      <c r="A4" s="27" t="s">
        <v>1</v>
      </c>
      <c r="B4" s="62" t="s">
        <v>2</v>
      </c>
      <c r="C4" s="63" t="s">
        <v>3</v>
      </c>
      <c r="D4" s="63" t="s">
        <v>37</v>
      </c>
      <c r="E4" s="63" t="s">
        <v>4</v>
      </c>
      <c r="F4" s="63" t="s">
        <v>5</v>
      </c>
      <c r="G4" s="63" t="s">
        <v>6</v>
      </c>
    </row>
    <row r="5" spans="1:11" ht="21" x14ac:dyDescent="0.45">
      <c r="A5" s="1">
        <v>1</v>
      </c>
      <c r="B5" s="1" t="s">
        <v>20</v>
      </c>
      <c r="C5" s="101">
        <v>270895980</v>
      </c>
      <c r="D5" s="52">
        <v>140144990</v>
      </c>
      <c r="E5" s="33">
        <v>15992</v>
      </c>
      <c r="F5" s="93">
        <v>0</v>
      </c>
      <c r="G5" s="30">
        <v>7141099</v>
      </c>
      <c r="I5" s="9"/>
      <c r="J5" s="9"/>
      <c r="K5" s="9"/>
    </row>
    <row r="6" spans="1:11" ht="21" x14ac:dyDescent="0.45">
      <c r="A6" s="1">
        <v>2</v>
      </c>
      <c r="B6" s="31" t="s">
        <v>40</v>
      </c>
      <c r="C6" s="102">
        <v>49468250</v>
      </c>
      <c r="D6" s="52">
        <v>12281250</v>
      </c>
      <c r="E6" s="33">
        <v>0</v>
      </c>
      <c r="F6" s="93">
        <v>0</v>
      </c>
      <c r="G6" s="30">
        <v>7141011</v>
      </c>
      <c r="I6" s="9"/>
      <c r="J6" s="9"/>
      <c r="K6" s="9"/>
    </row>
    <row r="7" spans="1:11" ht="21" x14ac:dyDescent="0.45">
      <c r="A7" s="1">
        <v>3</v>
      </c>
      <c r="B7" s="31" t="s">
        <v>21</v>
      </c>
      <c r="C7" s="32">
        <v>31935500</v>
      </c>
      <c r="D7" s="52">
        <v>5000000</v>
      </c>
      <c r="E7" s="33">
        <v>0</v>
      </c>
      <c r="F7" s="94">
        <v>0</v>
      </c>
      <c r="G7" s="34">
        <v>8045020</v>
      </c>
      <c r="I7" s="35"/>
      <c r="J7" s="9"/>
      <c r="K7" s="9"/>
    </row>
    <row r="8" spans="1:11" ht="21" x14ac:dyDescent="0.45">
      <c r="A8" s="1">
        <v>4</v>
      </c>
      <c r="B8" s="31" t="s">
        <v>43</v>
      </c>
      <c r="C8" s="32">
        <v>19940291.219999999</v>
      </c>
      <c r="D8" s="52">
        <v>349739.91700000002</v>
      </c>
      <c r="E8" s="52">
        <v>234912.65</v>
      </c>
      <c r="F8" s="33">
        <v>564573.17000000004</v>
      </c>
      <c r="G8" s="30">
        <v>39042220</v>
      </c>
      <c r="I8" s="9"/>
      <c r="J8" s="9"/>
      <c r="K8" s="9"/>
    </row>
    <row r="9" spans="1:11" ht="21" x14ac:dyDescent="0.45">
      <c r="A9" s="1">
        <v>5</v>
      </c>
      <c r="B9" s="1" t="s">
        <v>47</v>
      </c>
      <c r="C9" s="101">
        <v>2864519.84</v>
      </c>
      <c r="D9" s="52">
        <v>71612.995999999999</v>
      </c>
      <c r="E9" s="33">
        <v>143225.99</v>
      </c>
      <c r="F9" s="33">
        <v>210542.21</v>
      </c>
      <c r="G9" s="34">
        <v>39079990</v>
      </c>
      <c r="I9" s="9"/>
      <c r="J9" s="9"/>
      <c r="K9" s="9"/>
    </row>
    <row r="10" spans="1:11" ht="21" x14ac:dyDescent="0.45">
      <c r="A10" s="1">
        <v>6</v>
      </c>
      <c r="B10" s="31" t="s">
        <v>30</v>
      </c>
      <c r="C10" s="101">
        <v>2376267.96</v>
      </c>
      <c r="D10" s="52">
        <v>11903.982</v>
      </c>
      <c r="E10" s="33">
        <v>71288.05</v>
      </c>
      <c r="F10" s="33">
        <v>171328.91</v>
      </c>
      <c r="G10" s="34">
        <v>39021090</v>
      </c>
      <c r="I10" s="37"/>
      <c r="J10" s="9"/>
      <c r="K10" s="9"/>
    </row>
    <row r="11" spans="1:11" ht="21" x14ac:dyDescent="0.45">
      <c r="A11" s="1">
        <v>7</v>
      </c>
      <c r="B11" s="31" t="s">
        <v>41</v>
      </c>
      <c r="C11" s="101">
        <v>1500000</v>
      </c>
      <c r="D11" s="52">
        <v>60000</v>
      </c>
      <c r="E11" s="33">
        <v>0</v>
      </c>
      <c r="F11" s="38">
        <v>105000</v>
      </c>
      <c r="G11" s="34">
        <v>46012900</v>
      </c>
      <c r="I11" s="9"/>
      <c r="J11" s="9"/>
    </row>
    <row r="12" spans="1:11" ht="21" x14ac:dyDescent="0.45">
      <c r="A12" s="1">
        <v>8</v>
      </c>
      <c r="B12" s="1" t="s">
        <v>31</v>
      </c>
      <c r="C12" s="101">
        <v>1390777.44</v>
      </c>
      <c r="D12" s="52">
        <v>60990</v>
      </c>
      <c r="E12" s="38">
        <v>417233.26</v>
      </c>
      <c r="F12" s="52">
        <v>126560.74</v>
      </c>
      <c r="G12" s="34">
        <v>87082999</v>
      </c>
      <c r="H12" s="58"/>
    </row>
    <row r="13" spans="1:11" ht="21" x14ac:dyDescent="0.45">
      <c r="A13" s="1">
        <v>9</v>
      </c>
      <c r="B13" s="31" t="s">
        <v>48</v>
      </c>
      <c r="C13" s="101">
        <v>984000</v>
      </c>
      <c r="D13" s="52">
        <v>353000</v>
      </c>
      <c r="E13" s="33">
        <v>0</v>
      </c>
      <c r="F13" s="38">
        <v>0</v>
      </c>
      <c r="G13" s="34">
        <v>7142090</v>
      </c>
    </row>
    <row r="14" spans="1:11" ht="21" x14ac:dyDescent="0.45">
      <c r="A14" s="1">
        <v>10</v>
      </c>
      <c r="B14" s="31" t="s">
        <v>38</v>
      </c>
      <c r="C14" s="101">
        <v>974514.79</v>
      </c>
      <c r="D14" s="52">
        <v>453.60500000000002</v>
      </c>
      <c r="E14" s="33">
        <v>97451.49</v>
      </c>
      <c r="F14" s="38">
        <v>75037.63</v>
      </c>
      <c r="G14" s="34">
        <v>48219090</v>
      </c>
    </row>
    <row r="15" spans="1:11" ht="21" x14ac:dyDescent="0.45">
      <c r="A15" s="1"/>
      <c r="B15" s="63" t="s">
        <v>19</v>
      </c>
      <c r="C15" s="39">
        <f>SUM(C5:C14)</f>
        <v>382330101.25</v>
      </c>
      <c r="D15" s="41">
        <f>SUM(D5:D14)</f>
        <v>158333940.49999997</v>
      </c>
      <c r="E15" s="59">
        <f>SUM(E5:E14)</f>
        <v>980103.44</v>
      </c>
      <c r="F15" s="41">
        <f>SUM(F5:F14)</f>
        <v>1253042.6600000001</v>
      </c>
      <c r="G15" s="42"/>
    </row>
    <row r="16" spans="1:11" ht="21" x14ac:dyDescent="0.45">
      <c r="A16" s="4">
        <v>11</v>
      </c>
      <c r="B16" s="61" t="s">
        <v>7</v>
      </c>
      <c r="C16" s="2">
        <f>C17-C15</f>
        <v>4897484.3100000024</v>
      </c>
      <c r="D16" s="102">
        <f>D17-D15</f>
        <v>58438.208000034094</v>
      </c>
      <c r="E16" s="5">
        <f>E17-E15</f>
        <v>313023.78000000003</v>
      </c>
      <c r="F16" s="2">
        <f>F17-F15</f>
        <v>317636.16999999993</v>
      </c>
      <c r="G16" s="14"/>
    </row>
    <row r="17" spans="1:12" ht="21.75" thickBot="1" x14ac:dyDescent="0.5">
      <c r="A17" s="44"/>
      <c r="B17" s="65" t="s">
        <v>8</v>
      </c>
      <c r="C17" s="66">
        <v>387227585.56</v>
      </c>
      <c r="D17" s="67">
        <v>158392378.708</v>
      </c>
      <c r="E17" s="67">
        <v>1293127.22</v>
      </c>
      <c r="F17" s="67">
        <v>1570678.83</v>
      </c>
      <c r="G17" s="68"/>
      <c r="H17" s="9"/>
      <c r="I17" s="9"/>
      <c r="J17" s="9"/>
      <c r="K17" s="9"/>
    </row>
    <row r="18" spans="1:12" ht="21.75" thickTop="1" x14ac:dyDescent="0.45">
      <c r="A18" s="45"/>
      <c r="B18" s="46" t="s">
        <v>39</v>
      </c>
      <c r="C18" s="47"/>
      <c r="D18" s="47"/>
      <c r="E18" s="47"/>
      <c r="F18" s="47"/>
      <c r="G18" s="45"/>
      <c r="H18" s="7"/>
      <c r="I18" s="7"/>
    </row>
    <row r="19" spans="1:12" ht="21" x14ac:dyDescent="0.45">
      <c r="A19" s="45"/>
      <c r="B19" s="46"/>
      <c r="C19" s="47"/>
      <c r="D19" s="47"/>
      <c r="E19" s="47"/>
      <c r="F19" s="47"/>
      <c r="G19" s="45"/>
      <c r="H19" s="7"/>
      <c r="I19" s="7"/>
    </row>
    <row r="20" spans="1:12" ht="21" x14ac:dyDescent="0.2">
      <c r="A20" s="201" t="s">
        <v>0</v>
      </c>
      <c r="B20" s="201"/>
      <c r="C20" s="201"/>
      <c r="D20" s="201"/>
      <c r="E20" s="201"/>
      <c r="F20" s="201"/>
      <c r="G20" s="201"/>
      <c r="I20" s="9"/>
    </row>
    <row r="21" spans="1:12" ht="21" x14ac:dyDescent="0.45">
      <c r="A21" s="197" t="s">
        <v>36</v>
      </c>
      <c r="B21" s="197"/>
      <c r="C21" s="197"/>
      <c r="D21" s="197"/>
      <c r="E21" s="197"/>
      <c r="F21" s="197"/>
      <c r="G21" s="197"/>
      <c r="I21" s="35"/>
    </row>
    <row r="22" spans="1:12" ht="21" x14ac:dyDescent="0.45">
      <c r="A22" s="197" t="s">
        <v>50</v>
      </c>
      <c r="B22" s="197"/>
      <c r="C22" s="197"/>
      <c r="D22" s="197"/>
      <c r="E22" s="197"/>
      <c r="F22" s="197"/>
      <c r="G22" s="197"/>
    </row>
    <row r="23" spans="1:12" ht="21" x14ac:dyDescent="0.2">
      <c r="A23" s="62" t="s">
        <v>1</v>
      </c>
      <c r="B23" s="62" t="s">
        <v>2</v>
      </c>
      <c r="C23" s="209" t="s">
        <v>3</v>
      </c>
      <c r="D23" s="209"/>
      <c r="E23" s="209"/>
      <c r="F23" s="80" t="s">
        <v>37</v>
      </c>
      <c r="G23" s="80" t="s">
        <v>6</v>
      </c>
    </row>
    <row r="24" spans="1:12" ht="21" x14ac:dyDescent="0.45">
      <c r="A24" s="48">
        <v>1</v>
      </c>
      <c r="B24" s="31" t="s">
        <v>10</v>
      </c>
      <c r="C24" s="199">
        <v>231740518.38</v>
      </c>
      <c r="D24" s="199"/>
      <c r="E24" s="199"/>
      <c r="F24" s="87">
        <v>13345048.32</v>
      </c>
      <c r="G24" s="49">
        <v>2202</v>
      </c>
    </row>
    <row r="25" spans="1:12" ht="21" x14ac:dyDescent="0.45">
      <c r="A25" s="3">
        <v>2</v>
      </c>
      <c r="B25" s="1" t="s">
        <v>9</v>
      </c>
      <c r="C25" s="196">
        <v>192552127.61000001</v>
      </c>
      <c r="D25" s="196"/>
      <c r="E25" s="196"/>
      <c r="F25" s="87">
        <v>5513524.3959999997</v>
      </c>
      <c r="G25" s="49">
        <v>2202</v>
      </c>
      <c r="I25" s="9"/>
      <c r="J25" s="9"/>
      <c r="K25" s="9"/>
      <c r="L25" s="9"/>
    </row>
    <row r="26" spans="1:12" ht="21" x14ac:dyDescent="0.45">
      <c r="A26" s="3">
        <v>3</v>
      </c>
      <c r="B26" s="1" t="s">
        <v>12</v>
      </c>
      <c r="C26" s="208">
        <v>88246800</v>
      </c>
      <c r="D26" s="208"/>
      <c r="E26" s="208"/>
      <c r="F26" s="88">
        <v>1600400</v>
      </c>
      <c r="G26" s="79" t="s">
        <v>13</v>
      </c>
      <c r="I26" s="9"/>
      <c r="J26" s="9"/>
      <c r="K26" s="9"/>
      <c r="L26" s="9"/>
    </row>
    <row r="27" spans="1:12" ht="21" x14ac:dyDescent="0.45">
      <c r="A27" s="48">
        <v>4</v>
      </c>
      <c r="B27" s="31" t="s">
        <v>11</v>
      </c>
      <c r="C27" s="196">
        <v>80172132</v>
      </c>
      <c r="D27" s="196"/>
      <c r="E27" s="196"/>
      <c r="F27" s="88">
        <v>823805</v>
      </c>
      <c r="G27" s="49">
        <v>1604</v>
      </c>
      <c r="L27" s="50"/>
    </row>
    <row r="28" spans="1:12" ht="21" x14ac:dyDescent="0.45">
      <c r="A28" s="3">
        <v>5</v>
      </c>
      <c r="B28" s="31" t="s">
        <v>46</v>
      </c>
      <c r="C28" s="208">
        <v>36766353.729999997</v>
      </c>
      <c r="D28" s="208"/>
      <c r="E28" s="208"/>
      <c r="F28" s="87">
        <v>1695605.28</v>
      </c>
      <c r="G28" s="51" t="s">
        <v>49</v>
      </c>
      <c r="L28" s="50"/>
    </row>
    <row r="29" spans="1:12" ht="21" x14ac:dyDescent="0.45">
      <c r="A29" s="3">
        <v>6</v>
      </c>
      <c r="B29" s="1" t="s">
        <v>44</v>
      </c>
      <c r="C29" s="208">
        <v>29353090</v>
      </c>
      <c r="D29" s="208"/>
      <c r="E29" s="208"/>
      <c r="F29" s="89">
        <v>383439</v>
      </c>
      <c r="G29" s="86">
        <v>1601</v>
      </c>
      <c r="L29" s="50"/>
    </row>
    <row r="30" spans="1:12" ht="21" x14ac:dyDescent="0.45">
      <c r="A30" s="48">
        <v>7</v>
      </c>
      <c r="B30" s="1" t="s">
        <v>15</v>
      </c>
      <c r="C30" s="208">
        <v>28661746</v>
      </c>
      <c r="D30" s="208"/>
      <c r="E30" s="208"/>
      <c r="F30" s="88">
        <v>327365.88</v>
      </c>
      <c r="G30" s="51">
        <v>1902</v>
      </c>
      <c r="L30" s="50"/>
    </row>
    <row r="31" spans="1:12" ht="21" x14ac:dyDescent="0.45">
      <c r="A31" s="3">
        <v>8</v>
      </c>
      <c r="B31" s="1" t="s">
        <v>45</v>
      </c>
      <c r="C31" s="208">
        <v>23575500</v>
      </c>
      <c r="D31" s="208"/>
      <c r="E31" s="208"/>
      <c r="F31" s="90">
        <v>130332</v>
      </c>
      <c r="G31" s="51">
        <v>2101</v>
      </c>
      <c r="K31" s="9"/>
    </row>
    <row r="32" spans="1:12" ht="21" x14ac:dyDescent="0.45">
      <c r="A32" s="3">
        <v>9</v>
      </c>
      <c r="B32" s="1" t="s">
        <v>24</v>
      </c>
      <c r="C32" s="208">
        <v>24494799.789999999</v>
      </c>
      <c r="D32" s="208"/>
      <c r="E32" s="208"/>
      <c r="F32" s="87">
        <v>586573.69999999995</v>
      </c>
      <c r="G32" s="51">
        <v>2106</v>
      </c>
      <c r="K32" s="9"/>
    </row>
    <row r="33" spans="1:9" ht="21" x14ac:dyDescent="0.45">
      <c r="A33" s="48">
        <v>10</v>
      </c>
      <c r="B33" s="1" t="s">
        <v>17</v>
      </c>
      <c r="C33" s="208">
        <v>20900960.780000001</v>
      </c>
      <c r="D33" s="208"/>
      <c r="E33" s="208"/>
      <c r="F33" s="90">
        <v>686446.4</v>
      </c>
      <c r="G33" s="51">
        <v>1511</v>
      </c>
    </row>
    <row r="34" spans="1:9" ht="21" x14ac:dyDescent="0.45">
      <c r="A34" s="1"/>
      <c r="B34" s="81" t="s">
        <v>19</v>
      </c>
      <c r="C34" s="210">
        <f>SUM(C24:C33)</f>
        <v>756464028.28999996</v>
      </c>
      <c r="D34" s="210"/>
      <c r="E34" s="210"/>
      <c r="F34" s="92">
        <f>SUM(F24:F33)</f>
        <v>25092539.975999996</v>
      </c>
      <c r="G34" s="79"/>
    </row>
    <row r="35" spans="1:9" ht="21" x14ac:dyDescent="0.45">
      <c r="A35" s="4">
        <v>11</v>
      </c>
      <c r="B35" s="14" t="s">
        <v>7</v>
      </c>
      <c r="C35" s="208">
        <f>C36-C34</f>
        <v>274757091.37</v>
      </c>
      <c r="D35" s="208"/>
      <c r="E35" s="208"/>
      <c r="F35" s="88">
        <f>F36-F34</f>
        <v>22520727.392000005</v>
      </c>
      <c r="G35" s="54"/>
    </row>
    <row r="36" spans="1:9" ht="21" x14ac:dyDescent="0.45">
      <c r="A36" s="69"/>
      <c r="B36" s="70" t="s">
        <v>8</v>
      </c>
      <c r="C36" s="211">
        <v>1031221119.66</v>
      </c>
      <c r="D36" s="211"/>
      <c r="E36" s="211"/>
      <c r="F36" s="91">
        <v>47613267.368000001</v>
      </c>
      <c r="G36" s="72"/>
    </row>
    <row r="37" spans="1:9" ht="21" x14ac:dyDescent="0.45">
      <c r="A37" s="36"/>
      <c r="B37" s="36"/>
      <c r="C37" s="36"/>
      <c r="D37" s="36"/>
      <c r="E37" s="36"/>
      <c r="F37" s="36"/>
      <c r="G37" s="36"/>
    </row>
    <row r="38" spans="1:9" ht="21" x14ac:dyDescent="0.45">
      <c r="B38" s="36" t="s">
        <v>42</v>
      </c>
      <c r="E38" s="7"/>
      <c r="I38" s="9">
        <v>0</v>
      </c>
    </row>
    <row r="39" spans="1:9" x14ac:dyDescent="0.2">
      <c r="D39" s="7"/>
      <c r="F39" s="7"/>
    </row>
    <row r="40" spans="1:9" ht="21" x14ac:dyDescent="0.45">
      <c r="B40" s="55"/>
      <c r="C40" s="203"/>
      <c r="D40" s="203"/>
      <c r="E40" s="203"/>
      <c r="F40" s="56"/>
      <c r="G40" s="57"/>
    </row>
    <row r="41" spans="1:9" x14ac:dyDescent="0.2">
      <c r="B41" s="45"/>
      <c r="C41" s="45"/>
      <c r="D41" s="45"/>
      <c r="E41" s="45"/>
      <c r="F41" s="45"/>
      <c r="G41" s="45"/>
    </row>
  </sheetData>
  <mergeCells count="21">
    <mergeCell ref="C30:E30"/>
    <mergeCell ref="C34:E34"/>
    <mergeCell ref="C35:E35"/>
    <mergeCell ref="C36:E36"/>
    <mergeCell ref="C40:E40"/>
    <mergeCell ref="C32:E32"/>
    <mergeCell ref="C31:E31"/>
    <mergeCell ref="C33:E33"/>
    <mergeCell ref="C29:E29"/>
    <mergeCell ref="A1:G1"/>
    <mergeCell ref="A2:G2"/>
    <mergeCell ref="A3:G3"/>
    <mergeCell ref="A20:G20"/>
    <mergeCell ref="A21:G21"/>
    <mergeCell ref="A22:G22"/>
    <mergeCell ref="C23:E23"/>
    <mergeCell ref="C24:E24"/>
    <mergeCell ref="C25:E25"/>
    <mergeCell ref="C26:E26"/>
    <mergeCell ref="C27:E27"/>
    <mergeCell ref="C28:E28"/>
  </mergeCells>
  <pageMargins left="0.27559055118110237" right="0.15748031496062992" top="0.74803149606299213" bottom="0.74803149606299213" header="0.31496062992125984" footer="0.31496062992125984"/>
  <pageSetup paperSize="9" scale="90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opLeftCell="A25" workbookViewId="0">
      <selection activeCell="G31" sqref="G31"/>
    </sheetView>
  </sheetViews>
  <sheetFormatPr defaultRowHeight="14.25" x14ac:dyDescent="0.2"/>
  <cols>
    <col min="1" max="1" width="5.625" customWidth="1"/>
    <col min="2" max="2" width="31" customWidth="1"/>
    <col min="3" max="3" width="15.625" customWidth="1"/>
    <col min="4" max="4" width="11" customWidth="1"/>
    <col min="5" max="5" width="11.75" customWidth="1"/>
    <col min="6" max="6" width="13.5" customWidth="1"/>
    <col min="7" max="7" width="15.375" customWidth="1"/>
    <col min="8" max="8" width="18.375" customWidth="1"/>
    <col min="9" max="9" width="27.625" customWidth="1"/>
    <col min="10" max="10" width="14.25" customWidth="1"/>
    <col min="11" max="11" width="19" customWidth="1"/>
    <col min="12" max="12" width="16.25" customWidth="1"/>
    <col min="13" max="13" width="19.625" customWidth="1"/>
    <col min="14" max="14" width="11.125" customWidth="1"/>
  </cols>
  <sheetData>
    <row r="1" spans="1:11" ht="21" x14ac:dyDescent="0.45">
      <c r="A1" s="197" t="s">
        <v>34</v>
      </c>
      <c r="B1" s="197"/>
      <c r="C1" s="197"/>
      <c r="D1" s="197"/>
      <c r="E1" s="197"/>
      <c r="F1" s="197"/>
      <c r="G1" s="197"/>
    </row>
    <row r="2" spans="1:11" ht="21" x14ac:dyDescent="0.45">
      <c r="A2" s="197" t="s">
        <v>36</v>
      </c>
      <c r="B2" s="197"/>
      <c r="C2" s="197"/>
      <c r="D2" s="197"/>
      <c r="E2" s="197"/>
      <c r="F2" s="197"/>
      <c r="G2" s="197"/>
    </row>
    <row r="3" spans="1:11" ht="21" x14ac:dyDescent="0.45">
      <c r="A3" s="200" t="s">
        <v>53</v>
      </c>
      <c r="B3" s="200"/>
      <c r="C3" s="200"/>
      <c r="D3" s="200"/>
      <c r="E3" s="200"/>
      <c r="F3" s="200"/>
      <c r="G3" s="200"/>
    </row>
    <row r="4" spans="1:11" s="28" customFormat="1" ht="21" x14ac:dyDescent="0.45">
      <c r="A4" s="74" t="s">
        <v>1</v>
      </c>
      <c r="B4" s="74" t="s">
        <v>2</v>
      </c>
      <c r="C4" s="75" t="s">
        <v>3</v>
      </c>
      <c r="D4" s="75" t="s">
        <v>37</v>
      </c>
      <c r="E4" s="75" t="s">
        <v>4</v>
      </c>
      <c r="F4" s="75" t="s">
        <v>5</v>
      </c>
      <c r="G4" s="75" t="s">
        <v>6</v>
      </c>
    </row>
    <row r="5" spans="1:11" ht="21" x14ac:dyDescent="0.45">
      <c r="A5" s="1">
        <v>1</v>
      </c>
      <c r="B5" s="1" t="s">
        <v>20</v>
      </c>
      <c r="C5" s="52">
        <v>297145980</v>
      </c>
      <c r="D5" s="52">
        <v>157644990</v>
      </c>
      <c r="E5" s="52">
        <v>15992</v>
      </c>
      <c r="F5" s="52">
        <v>0</v>
      </c>
      <c r="G5" s="78">
        <v>7141099</v>
      </c>
      <c r="I5" s="9"/>
      <c r="J5" s="9"/>
      <c r="K5" s="9"/>
    </row>
    <row r="6" spans="1:11" ht="21" x14ac:dyDescent="0.45">
      <c r="A6" s="1">
        <v>2</v>
      </c>
      <c r="B6" s="31" t="s">
        <v>40</v>
      </c>
      <c r="C6" s="52">
        <v>159499500</v>
      </c>
      <c r="D6" s="52">
        <v>34218750</v>
      </c>
      <c r="E6" s="52">
        <v>0</v>
      </c>
      <c r="F6" s="52">
        <v>0</v>
      </c>
      <c r="G6" s="78">
        <v>7141011</v>
      </c>
      <c r="I6" s="9"/>
      <c r="J6" s="9"/>
      <c r="K6" s="9"/>
    </row>
    <row r="7" spans="1:11" ht="21" x14ac:dyDescent="0.45">
      <c r="A7" s="1">
        <v>3</v>
      </c>
      <c r="B7" s="31" t="s">
        <v>21</v>
      </c>
      <c r="C7" s="52">
        <v>53099000</v>
      </c>
      <c r="D7" s="52">
        <v>8050000</v>
      </c>
      <c r="E7" s="52">
        <v>0</v>
      </c>
      <c r="F7" s="52">
        <v>0</v>
      </c>
      <c r="G7" s="78">
        <v>8045020</v>
      </c>
      <c r="I7" s="35"/>
      <c r="J7" s="9"/>
      <c r="K7" s="9"/>
    </row>
    <row r="8" spans="1:11" ht="21" x14ac:dyDescent="0.45">
      <c r="A8" s="1">
        <v>4</v>
      </c>
      <c r="B8" s="31" t="s">
        <v>43</v>
      </c>
      <c r="C8" s="52">
        <v>29141440.059999999</v>
      </c>
      <c r="D8" s="52">
        <v>520112.821</v>
      </c>
      <c r="E8" s="52">
        <v>285935.78999999998</v>
      </c>
      <c r="F8" s="52">
        <v>687198.75</v>
      </c>
      <c r="G8" s="77">
        <v>39042220</v>
      </c>
      <c r="I8" s="9"/>
      <c r="J8" s="9"/>
      <c r="K8" s="9"/>
    </row>
    <row r="9" spans="1:11" ht="21" x14ac:dyDescent="0.45">
      <c r="A9" s="1">
        <v>5</v>
      </c>
      <c r="B9" s="1" t="s">
        <v>29</v>
      </c>
      <c r="C9" s="52">
        <v>7665863.5599999996</v>
      </c>
      <c r="D9" s="52">
        <v>198699.54399999999</v>
      </c>
      <c r="E9" s="52">
        <v>383293.19</v>
      </c>
      <c r="F9" s="52">
        <v>563440.97</v>
      </c>
      <c r="G9" s="77">
        <v>39159000</v>
      </c>
      <c r="I9" s="9"/>
      <c r="J9" s="9"/>
      <c r="K9" s="9"/>
    </row>
    <row r="10" spans="1:11" ht="21" x14ac:dyDescent="0.45">
      <c r="A10" s="1">
        <v>6</v>
      </c>
      <c r="B10" s="31" t="s">
        <v>47</v>
      </c>
      <c r="C10" s="52">
        <v>2983239.26</v>
      </c>
      <c r="D10" s="52">
        <v>74553.005999999994</v>
      </c>
      <c r="E10" s="52">
        <v>149161.96</v>
      </c>
      <c r="F10" s="52">
        <v>219268.09</v>
      </c>
      <c r="G10" s="77">
        <v>39079990</v>
      </c>
      <c r="I10" s="37"/>
      <c r="J10" s="9"/>
      <c r="K10" s="9"/>
    </row>
    <row r="11" spans="1:11" ht="21" x14ac:dyDescent="0.45">
      <c r="A11" s="1">
        <v>7</v>
      </c>
      <c r="B11" s="31" t="s">
        <v>30</v>
      </c>
      <c r="C11" s="52">
        <v>2633102.91</v>
      </c>
      <c r="D11" s="52">
        <v>13179.322</v>
      </c>
      <c r="E11" s="52">
        <v>78993.100000000006</v>
      </c>
      <c r="F11" s="52">
        <v>189846.71</v>
      </c>
      <c r="G11" s="77">
        <v>39021090</v>
      </c>
      <c r="I11" s="9"/>
      <c r="J11" s="9"/>
    </row>
    <row r="12" spans="1:11" ht="21" x14ac:dyDescent="0.45">
      <c r="A12" s="1">
        <v>8</v>
      </c>
      <c r="B12" s="31" t="s">
        <v>41</v>
      </c>
      <c r="C12" s="52">
        <v>2625000</v>
      </c>
      <c r="D12" s="52">
        <v>105000</v>
      </c>
      <c r="E12" s="52">
        <v>0</v>
      </c>
      <c r="F12" s="52">
        <v>183750</v>
      </c>
      <c r="G12" s="77">
        <v>46012900</v>
      </c>
      <c r="H12" s="76"/>
    </row>
    <row r="13" spans="1:11" ht="21" x14ac:dyDescent="0.45">
      <c r="A13" s="1">
        <v>9</v>
      </c>
      <c r="B13" s="1" t="s">
        <v>32</v>
      </c>
      <c r="C13" s="52">
        <v>2558184.3199999998</v>
      </c>
      <c r="D13" s="52">
        <v>134641.28</v>
      </c>
      <c r="E13" s="52">
        <v>511636.85</v>
      </c>
      <c r="F13" s="52">
        <v>214887.48</v>
      </c>
      <c r="G13" s="77">
        <v>40040000</v>
      </c>
    </row>
    <row r="14" spans="1:11" ht="21" x14ac:dyDescent="0.45">
      <c r="A14" s="1">
        <v>10</v>
      </c>
      <c r="B14" s="31" t="s">
        <v>31</v>
      </c>
      <c r="C14" s="52">
        <v>1665954.31</v>
      </c>
      <c r="D14" s="52">
        <v>69174.028999999995</v>
      </c>
      <c r="E14" s="52">
        <v>499786.31</v>
      </c>
      <c r="F14" s="52">
        <v>151601.84</v>
      </c>
      <c r="G14" s="77">
        <v>87082999</v>
      </c>
    </row>
    <row r="15" spans="1:11" ht="21" x14ac:dyDescent="0.45">
      <c r="A15" s="1"/>
      <c r="B15" s="75" t="s">
        <v>19</v>
      </c>
      <c r="C15" s="39">
        <f>SUM(C5:C14)</f>
        <v>559017264.41999984</v>
      </c>
      <c r="D15" s="40">
        <f>SUM(D5:D14)</f>
        <v>201029100.00200003</v>
      </c>
      <c r="E15" s="59">
        <f>SUM(E5:E14)</f>
        <v>1924799.2</v>
      </c>
      <c r="F15" s="41">
        <f>SUM(F5:F14)</f>
        <v>2209993.84</v>
      </c>
      <c r="G15" s="42"/>
      <c r="H15" s="60"/>
      <c r="I15" s="60"/>
      <c r="J15" s="60"/>
      <c r="K15" s="60"/>
    </row>
    <row r="16" spans="1:11" ht="21" x14ac:dyDescent="0.45">
      <c r="A16" s="4">
        <v>11</v>
      </c>
      <c r="B16" s="73" t="s">
        <v>7</v>
      </c>
      <c r="C16" s="2">
        <f>C17-C15</f>
        <v>8809021.6000001431</v>
      </c>
      <c r="D16" s="43">
        <f>D17-D15</f>
        <v>450219.52399995923</v>
      </c>
      <c r="E16" s="5">
        <f>E17-E15</f>
        <v>445018.30999999982</v>
      </c>
      <c r="F16" s="2">
        <f>F17-F15</f>
        <v>494678.41999999993</v>
      </c>
      <c r="G16" s="14"/>
    </row>
    <row r="17" spans="1:12" ht="21" x14ac:dyDescent="0.45">
      <c r="A17" s="69"/>
      <c r="B17" s="70" t="s">
        <v>8</v>
      </c>
      <c r="C17" s="71">
        <v>567826286.01999998</v>
      </c>
      <c r="D17" s="99">
        <v>201479319.52599999</v>
      </c>
      <c r="E17" s="99">
        <v>2369817.5099999998</v>
      </c>
      <c r="F17" s="99">
        <v>2704672.26</v>
      </c>
      <c r="G17" s="100"/>
      <c r="H17" s="9"/>
      <c r="I17" s="9"/>
      <c r="J17" s="9"/>
      <c r="K17" s="9"/>
    </row>
    <row r="18" spans="1:12" ht="21" x14ac:dyDescent="0.45">
      <c r="A18" s="45"/>
      <c r="B18" s="46" t="s">
        <v>39</v>
      </c>
      <c r="C18" s="47"/>
      <c r="D18" s="47"/>
      <c r="E18" s="47"/>
      <c r="F18" s="47"/>
      <c r="G18" s="45"/>
      <c r="H18" s="7"/>
      <c r="I18" s="7"/>
    </row>
    <row r="19" spans="1:12" ht="21" x14ac:dyDescent="0.45">
      <c r="A19" s="45"/>
      <c r="B19" s="46"/>
      <c r="C19" s="47"/>
      <c r="D19" s="47"/>
      <c r="E19" s="47"/>
      <c r="F19" s="47"/>
      <c r="G19" s="45"/>
      <c r="H19" s="7"/>
      <c r="I19" s="7"/>
    </row>
    <row r="20" spans="1:12" ht="21" x14ac:dyDescent="0.2">
      <c r="A20" s="201" t="s">
        <v>0</v>
      </c>
      <c r="B20" s="201"/>
      <c r="C20" s="201"/>
      <c r="D20" s="201"/>
      <c r="E20" s="201"/>
      <c r="F20" s="201"/>
      <c r="G20" s="201"/>
      <c r="I20" s="9"/>
    </row>
    <row r="21" spans="1:12" ht="21" x14ac:dyDescent="0.45">
      <c r="A21" s="197" t="s">
        <v>36</v>
      </c>
      <c r="B21" s="197"/>
      <c r="C21" s="197"/>
      <c r="D21" s="197"/>
      <c r="E21" s="197"/>
      <c r="F21" s="197"/>
      <c r="G21" s="197"/>
      <c r="I21" s="35"/>
    </row>
    <row r="22" spans="1:12" ht="21" x14ac:dyDescent="0.45">
      <c r="A22" s="197" t="s">
        <v>54</v>
      </c>
      <c r="B22" s="197"/>
      <c r="C22" s="197"/>
      <c r="D22" s="197"/>
      <c r="E22" s="197"/>
      <c r="F22" s="197"/>
      <c r="G22" s="197"/>
    </row>
    <row r="23" spans="1:12" ht="21" x14ac:dyDescent="0.2">
      <c r="A23" s="82" t="s">
        <v>1</v>
      </c>
      <c r="B23" s="82" t="s">
        <v>2</v>
      </c>
      <c r="C23" s="209" t="s">
        <v>3</v>
      </c>
      <c r="D23" s="209"/>
      <c r="E23" s="209"/>
      <c r="F23" s="82" t="s">
        <v>37</v>
      </c>
      <c r="G23" s="82" t="s">
        <v>6</v>
      </c>
    </row>
    <row r="24" spans="1:12" ht="21" x14ac:dyDescent="0.45">
      <c r="A24" s="48">
        <v>1</v>
      </c>
      <c r="B24" s="1" t="s">
        <v>12</v>
      </c>
      <c r="C24" s="199">
        <v>509168120</v>
      </c>
      <c r="D24" s="199"/>
      <c r="E24" s="199"/>
      <c r="F24" s="32">
        <v>7827560</v>
      </c>
      <c r="G24" s="103" t="s">
        <v>13</v>
      </c>
    </row>
    <row r="25" spans="1:12" ht="21" x14ac:dyDescent="0.45">
      <c r="A25" s="3">
        <v>2</v>
      </c>
      <c r="B25" s="1" t="s">
        <v>10</v>
      </c>
      <c r="C25" s="196">
        <v>361961778.75999999</v>
      </c>
      <c r="D25" s="196"/>
      <c r="E25" s="196"/>
      <c r="F25" s="64">
        <v>21157824</v>
      </c>
      <c r="G25" s="49">
        <v>2202</v>
      </c>
      <c r="I25" s="9"/>
      <c r="J25" s="9"/>
      <c r="K25" s="9"/>
      <c r="L25" s="9"/>
    </row>
    <row r="26" spans="1:12" ht="21" x14ac:dyDescent="0.45">
      <c r="A26" s="3">
        <v>3</v>
      </c>
      <c r="B26" s="1" t="s">
        <v>9</v>
      </c>
      <c r="C26" s="208">
        <v>251251715.81</v>
      </c>
      <c r="D26" s="208"/>
      <c r="E26" s="208"/>
      <c r="F26" s="64">
        <v>7201388.4759999998</v>
      </c>
      <c r="G26" s="49">
        <v>2202</v>
      </c>
      <c r="I26" s="9"/>
      <c r="J26" s="9"/>
      <c r="K26" s="9"/>
      <c r="L26" s="9"/>
    </row>
    <row r="27" spans="1:12" ht="21" x14ac:dyDescent="0.45">
      <c r="A27" s="48">
        <v>4</v>
      </c>
      <c r="B27" s="31" t="s">
        <v>11</v>
      </c>
      <c r="C27" s="196">
        <v>122119348</v>
      </c>
      <c r="D27" s="196"/>
      <c r="E27" s="196"/>
      <c r="F27" s="32">
        <v>1243075.2000000002</v>
      </c>
      <c r="G27" s="49">
        <v>1604</v>
      </c>
      <c r="L27" s="50"/>
    </row>
    <row r="28" spans="1:12" ht="21" x14ac:dyDescent="0.45">
      <c r="A28" s="3">
        <v>5</v>
      </c>
      <c r="B28" s="31" t="s">
        <v>46</v>
      </c>
      <c r="C28" s="208">
        <v>56940150.789999999</v>
      </c>
      <c r="D28" s="208"/>
      <c r="E28" s="208"/>
      <c r="F28" s="32">
        <v>2575342.0159999998</v>
      </c>
      <c r="G28" s="51">
        <v>2009</v>
      </c>
      <c r="L28" s="50"/>
    </row>
    <row r="29" spans="1:12" ht="21" x14ac:dyDescent="0.45">
      <c r="A29" s="3">
        <v>6</v>
      </c>
      <c r="B29" s="1" t="s">
        <v>44</v>
      </c>
      <c r="C29" s="208">
        <v>51044528</v>
      </c>
      <c r="D29" s="208"/>
      <c r="E29" s="208"/>
      <c r="F29" s="29">
        <v>640028</v>
      </c>
      <c r="G29" s="84">
        <v>1601</v>
      </c>
      <c r="L29" s="50"/>
    </row>
    <row r="30" spans="1:12" ht="21" x14ac:dyDescent="0.45">
      <c r="A30" s="48">
        <v>7</v>
      </c>
      <c r="B30" s="1" t="s">
        <v>15</v>
      </c>
      <c r="C30" s="208">
        <v>44406323</v>
      </c>
      <c r="D30" s="208"/>
      <c r="E30" s="208"/>
      <c r="F30" s="32">
        <v>509798.56</v>
      </c>
      <c r="G30" s="51">
        <v>1902</v>
      </c>
      <c r="L30" s="50"/>
    </row>
    <row r="31" spans="1:12" ht="21" x14ac:dyDescent="0.45">
      <c r="A31" s="3">
        <v>8</v>
      </c>
      <c r="B31" s="1" t="s">
        <v>45</v>
      </c>
      <c r="C31" s="208">
        <v>40757140</v>
      </c>
      <c r="D31" s="208"/>
      <c r="E31" s="208"/>
      <c r="F31" s="32">
        <v>235345.7</v>
      </c>
      <c r="G31" s="51" t="s">
        <v>51</v>
      </c>
      <c r="L31" s="50"/>
    </row>
    <row r="32" spans="1:12" ht="21" x14ac:dyDescent="0.45">
      <c r="A32" s="3">
        <v>9</v>
      </c>
      <c r="B32" s="1" t="s">
        <v>24</v>
      </c>
      <c r="C32" s="208">
        <v>34366660.25</v>
      </c>
      <c r="D32" s="208"/>
      <c r="E32" s="208"/>
      <c r="F32" s="36">
        <v>831605.5</v>
      </c>
      <c r="G32" s="51">
        <v>2106</v>
      </c>
      <c r="L32" s="50"/>
    </row>
    <row r="33" spans="1:11" ht="21" x14ac:dyDescent="0.45">
      <c r="A33" s="48">
        <v>10</v>
      </c>
      <c r="B33" s="36" t="s">
        <v>17</v>
      </c>
      <c r="C33" s="208">
        <v>31633005.780000001</v>
      </c>
      <c r="D33" s="208"/>
      <c r="E33" s="208"/>
      <c r="F33" s="104">
        <v>1025812.4</v>
      </c>
      <c r="G33" s="84">
        <v>1511</v>
      </c>
      <c r="K33" s="9"/>
    </row>
    <row r="34" spans="1:11" ht="21" x14ac:dyDescent="0.45">
      <c r="A34" s="1"/>
      <c r="B34" s="83" t="s">
        <v>19</v>
      </c>
      <c r="C34" s="210">
        <f>SUM(C24:C33)</f>
        <v>1503648770.3899999</v>
      </c>
      <c r="D34" s="210"/>
      <c r="E34" s="210"/>
      <c r="F34" s="53">
        <f>SUM(F24:F33)</f>
        <v>43247779.852000006</v>
      </c>
      <c r="G34" s="85"/>
      <c r="H34" s="9"/>
    </row>
    <row r="35" spans="1:11" ht="21" x14ac:dyDescent="0.45">
      <c r="A35" s="4">
        <v>11</v>
      </c>
      <c r="B35" s="14" t="s">
        <v>7</v>
      </c>
      <c r="C35" s="208">
        <f>C36-C34</f>
        <v>423188417.50000024</v>
      </c>
      <c r="D35" s="208"/>
      <c r="E35" s="208"/>
      <c r="F35" s="32">
        <f>F36-F34</f>
        <v>36717211.177999996</v>
      </c>
      <c r="G35" s="54"/>
    </row>
    <row r="36" spans="1:11" ht="21" x14ac:dyDescent="0.45">
      <c r="A36" s="69"/>
      <c r="B36" s="70" t="s">
        <v>8</v>
      </c>
      <c r="C36" s="212">
        <v>1926837187.8900001</v>
      </c>
      <c r="D36" s="212"/>
      <c r="E36" s="212"/>
      <c r="F36" s="71">
        <v>79964991.030000001</v>
      </c>
      <c r="G36" s="72"/>
    </row>
    <row r="37" spans="1:11" ht="21" x14ac:dyDescent="0.45">
      <c r="A37" s="36"/>
      <c r="B37" s="36"/>
      <c r="C37" s="36"/>
      <c r="D37" s="36"/>
      <c r="E37" s="36"/>
      <c r="F37" s="36"/>
      <c r="G37" s="36"/>
    </row>
    <row r="38" spans="1:11" ht="21" x14ac:dyDescent="0.45">
      <c r="B38" s="36" t="s">
        <v>52</v>
      </c>
      <c r="E38" s="7"/>
      <c r="I38" s="9">
        <v>0</v>
      </c>
    </row>
    <row r="39" spans="1:11" x14ac:dyDescent="0.2">
      <c r="D39" s="7"/>
      <c r="F39" s="7"/>
    </row>
    <row r="40" spans="1:11" ht="21" x14ac:dyDescent="0.45">
      <c r="B40" s="55"/>
      <c r="C40" s="203"/>
      <c r="D40" s="203"/>
      <c r="E40" s="203"/>
      <c r="F40" s="56"/>
      <c r="G40" s="57"/>
    </row>
    <row r="41" spans="1:11" x14ac:dyDescent="0.2">
      <c r="B41" s="45"/>
      <c r="C41" s="45"/>
      <c r="D41" s="45"/>
      <c r="E41" s="45"/>
      <c r="F41" s="45"/>
      <c r="G41" s="45"/>
    </row>
  </sheetData>
  <mergeCells count="21">
    <mergeCell ref="C35:E35"/>
    <mergeCell ref="C36:E36"/>
    <mergeCell ref="C40:E40"/>
    <mergeCell ref="C30:E30"/>
    <mergeCell ref="C31:E31"/>
    <mergeCell ref="C33:E33"/>
    <mergeCell ref="C32:E32"/>
    <mergeCell ref="C34:E34"/>
    <mergeCell ref="C29:E29"/>
    <mergeCell ref="A1:G1"/>
    <mergeCell ref="A2:G2"/>
    <mergeCell ref="A3:G3"/>
    <mergeCell ref="A20:G20"/>
    <mergeCell ref="A21:G21"/>
    <mergeCell ref="A22:G22"/>
    <mergeCell ref="C23:E23"/>
    <mergeCell ref="C24:E24"/>
    <mergeCell ref="C25:E25"/>
    <mergeCell ref="C26:E26"/>
    <mergeCell ref="C27:E27"/>
    <mergeCell ref="C28:E28"/>
  </mergeCells>
  <pageMargins left="0.27559055118110237" right="0.15748031496062992" top="0.85" bottom="0.57999999999999996" header="0.31496062992125984" footer="0.31496062992125984"/>
  <pageSetup paperSize="9" scale="90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workbookViewId="0">
      <selection activeCell="L10" sqref="L10"/>
    </sheetView>
  </sheetViews>
  <sheetFormatPr defaultRowHeight="14.25" x14ac:dyDescent="0.2"/>
  <cols>
    <col min="1" max="1" width="4.375" customWidth="1"/>
    <col min="2" max="2" width="37.75" customWidth="1"/>
    <col min="3" max="3" width="15.375" customWidth="1"/>
    <col min="4" max="4" width="12.875" customWidth="1"/>
    <col min="5" max="5" width="14.375" customWidth="1"/>
    <col min="6" max="6" width="13.25" customWidth="1"/>
    <col min="7" max="7" width="17" customWidth="1"/>
    <col min="8" max="8" width="18.875" customWidth="1"/>
  </cols>
  <sheetData>
    <row r="1" spans="1:6" ht="23.25" x14ac:dyDescent="0.5">
      <c r="A1" s="214" t="s">
        <v>34</v>
      </c>
      <c r="B1" s="214"/>
      <c r="C1" s="214"/>
      <c r="D1" s="214"/>
      <c r="E1" s="214"/>
      <c r="F1" s="214"/>
    </row>
    <row r="2" spans="1:6" ht="23.25" x14ac:dyDescent="0.5">
      <c r="A2" s="214" t="s">
        <v>36</v>
      </c>
      <c r="B2" s="214"/>
      <c r="C2" s="214"/>
      <c r="D2" s="214"/>
      <c r="E2" s="214"/>
      <c r="F2" s="214"/>
    </row>
    <row r="3" spans="1:6" ht="23.25" x14ac:dyDescent="0.5">
      <c r="A3" s="215" t="s">
        <v>16</v>
      </c>
      <c r="B3" s="215"/>
      <c r="C3" s="215"/>
      <c r="D3" s="215"/>
      <c r="E3" s="215"/>
      <c r="F3" s="215"/>
    </row>
    <row r="4" spans="1:6" ht="21" x14ac:dyDescent="0.45">
      <c r="A4" s="10" t="s">
        <v>1</v>
      </c>
      <c r="B4" s="6" t="s">
        <v>2</v>
      </c>
      <c r="C4" s="15" t="s">
        <v>3</v>
      </c>
      <c r="D4" s="15" t="s">
        <v>4</v>
      </c>
      <c r="E4" s="15" t="s">
        <v>5</v>
      </c>
      <c r="F4" s="15" t="s">
        <v>6</v>
      </c>
    </row>
    <row r="5" spans="1:6" ht="21" x14ac:dyDescent="0.45">
      <c r="A5" s="1">
        <v>1</v>
      </c>
      <c r="B5" s="16" t="s">
        <v>20</v>
      </c>
      <c r="C5" s="95">
        <v>163521480</v>
      </c>
      <c r="D5" s="97">
        <v>15992</v>
      </c>
      <c r="E5" s="3">
        <v>0</v>
      </c>
      <c r="F5" s="26" t="s">
        <v>26</v>
      </c>
    </row>
    <row r="6" spans="1:6" ht="21" x14ac:dyDescent="0.45">
      <c r="A6" s="1">
        <v>2</v>
      </c>
      <c r="B6" s="1" t="s">
        <v>21</v>
      </c>
      <c r="C6" s="95">
        <v>17232500</v>
      </c>
      <c r="D6" s="97">
        <v>0</v>
      </c>
      <c r="E6" s="3">
        <v>0</v>
      </c>
      <c r="F6" s="26" t="s">
        <v>27</v>
      </c>
    </row>
    <row r="7" spans="1:6" ht="21" x14ac:dyDescent="0.45">
      <c r="A7" s="1">
        <v>3</v>
      </c>
      <c r="B7" s="1" t="s">
        <v>22</v>
      </c>
      <c r="C7" s="95">
        <v>14875000</v>
      </c>
      <c r="D7" s="97">
        <v>0</v>
      </c>
      <c r="E7" s="3">
        <v>0</v>
      </c>
      <c r="F7" s="26" t="s">
        <v>26</v>
      </c>
    </row>
    <row r="8" spans="1:6" ht="21" x14ac:dyDescent="0.45">
      <c r="A8" s="1">
        <v>4</v>
      </c>
      <c r="B8" s="1" t="s">
        <v>28</v>
      </c>
      <c r="C8" s="95">
        <v>8583393.8100000005</v>
      </c>
      <c r="D8" s="98">
        <v>72575.360000000001</v>
      </c>
      <c r="E8" s="2">
        <v>174422.67</v>
      </c>
      <c r="F8" s="25">
        <v>3904</v>
      </c>
    </row>
    <row r="9" spans="1:6" ht="21" x14ac:dyDescent="0.45">
      <c r="A9" s="1">
        <v>5</v>
      </c>
      <c r="B9" s="1" t="s">
        <v>29</v>
      </c>
      <c r="C9" s="95">
        <v>2864519.84</v>
      </c>
      <c r="D9" s="95">
        <v>143225.99</v>
      </c>
      <c r="E9" s="2">
        <v>210542.21</v>
      </c>
      <c r="F9" s="25">
        <v>3907</v>
      </c>
    </row>
    <row r="10" spans="1:6" ht="21" x14ac:dyDescent="0.45">
      <c r="A10" s="1">
        <v>6</v>
      </c>
      <c r="B10" s="1" t="s">
        <v>30</v>
      </c>
      <c r="C10" s="95">
        <v>1859751.39</v>
      </c>
      <c r="D10" s="97">
        <v>55792.55</v>
      </c>
      <c r="E10" s="2">
        <v>134088.07</v>
      </c>
      <c r="F10" s="25">
        <v>3902</v>
      </c>
    </row>
    <row r="11" spans="1:6" ht="21" x14ac:dyDescent="0.45">
      <c r="A11" s="1">
        <v>7</v>
      </c>
      <c r="B11" s="1" t="s">
        <v>31</v>
      </c>
      <c r="C11" s="95">
        <v>1390777.44</v>
      </c>
      <c r="D11" s="95">
        <v>417233.26</v>
      </c>
      <c r="E11" s="2">
        <v>126560.74</v>
      </c>
      <c r="F11" s="25">
        <v>8708</v>
      </c>
    </row>
    <row r="12" spans="1:6" ht="21" x14ac:dyDescent="0.45">
      <c r="A12" s="1">
        <v>8</v>
      </c>
      <c r="B12" s="1" t="s">
        <v>23</v>
      </c>
      <c r="C12" s="95">
        <v>669000</v>
      </c>
      <c r="D12" s="95">
        <v>0</v>
      </c>
      <c r="E12" s="2">
        <v>0</v>
      </c>
      <c r="F12" s="26" t="s">
        <v>26</v>
      </c>
    </row>
    <row r="13" spans="1:6" ht="21" x14ac:dyDescent="0.45">
      <c r="A13" s="1">
        <v>9</v>
      </c>
      <c r="B13" s="1" t="s">
        <v>32</v>
      </c>
      <c r="C13" s="95">
        <v>494843.03</v>
      </c>
      <c r="D13" s="95">
        <v>98968.6</v>
      </c>
      <c r="E13" s="2">
        <v>41566.81</v>
      </c>
      <c r="F13" s="25">
        <v>4004</v>
      </c>
    </row>
    <row r="14" spans="1:6" ht="21" x14ac:dyDescent="0.45">
      <c r="A14" s="1">
        <v>10</v>
      </c>
      <c r="B14" s="1" t="s">
        <v>33</v>
      </c>
      <c r="C14" s="95">
        <v>425303.12</v>
      </c>
      <c r="D14" s="95">
        <v>21265.16</v>
      </c>
      <c r="E14" s="2">
        <v>31259.78</v>
      </c>
      <c r="F14" s="25">
        <v>9018</v>
      </c>
    </row>
    <row r="15" spans="1:6" ht="21" x14ac:dyDescent="0.45">
      <c r="A15" s="1"/>
      <c r="B15" s="17" t="s">
        <v>19</v>
      </c>
      <c r="C15" s="96">
        <f>SUM(C5:C14)</f>
        <v>211916568.63</v>
      </c>
      <c r="D15" s="18">
        <f>SUM(D5:D14)</f>
        <v>825052.91999999993</v>
      </c>
      <c r="E15" s="18">
        <f>SUM(E5:E14)</f>
        <v>718440.28</v>
      </c>
      <c r="F15" s="3"/>
    </row>
    <row r="16" spans="1:6" ht="21" x14ac:dyDescent="0.45">
      <c r="A16" s="4">
        <v>11</v>
      </c>
      <c r="B16" s="10" t="s">
        <v>7</v>
      </c>
      <c r="C16" s="95">
        <f>C17-C15</f>
        <v>1919180.0500000119</v>
      </c>
      <c r="D16" s="5">
        <f>D17-D15</f>
        <v>154998.08000000007</v>
      </c>
      <c r="E16" s="2">
        <f>E17-E15</f>
        <v>230432.71999999997</v>
      </c>
      <c r="F16" s="1"/>
    </row>
    <row r="17" spans="1:6" ht="21.75" thickBot="1" x14ac:dyDescent="0.5">
      <c r="A17" s="1"/>
      <c r="B17" s="21" t="s">
        <v>8</v>
      </c>
      <c r="C17" s="23">
        <v>213835748.68000001</v>
      </c>
      <c r="D17" s="23">
        <v>980051</v>
      </c>
      <c r="E17" s="23">
        <v>948873</v>
      </c>
      <c r="F17" s="24"/>
    </row>
    <row r="18" spans="1:6" ht="23.25" x14ac:dyDescent="0.5">
      <c r="A18" s="8"/>
      <c r="B18" s="11" t="s">
        <v>35</v>
      </c>
      <c r="C18" s="12"/>
      <c r="D18" s="12"/>
      <c r="E18" s="12"/>
      <c r="F18" s="8"/>
    </row>
    <row r="19" spans="1:6" ht="16.5" x14ac:dyDescent="0.35">
      <c r="A19" s="13"/>
      <c r="B19" s="13"/>
      <c r="C19" s="13"/>
      <c r="D19" s="13"/>
      <c r="E19" s="13"/>
      <c r="F19" s="13"/>
    </row>
    <row r="20" spans="1:6" ht="21" customHeight="1" x14ac:dyDescent="0.2">
      <c r="A20" s="216" t="s">
        <v>0</v>
      </c>
      <c r="B20" s="216"/>
      <c r="C20" s="216"/>
      <c r="D20" s="216"/>
      <c r="E20" s="216"/>
      <c r="F20" s="216"/>
    </row>
    <row r="21" spans="1:6" ht="21" customHeight="1" x14ac:dyDescent="0.2">
      <c r="A21" s="216" t="s">
        <v>36</v>
      </c>
      <c r="B21" s="216"/>
      <c r="C21" s="216"/>
      <c r="D21" s="216"/>
      <c r="E21" s="216"/>
      <c r="F21" s="216"/>
    </row>
    <row r="22" spans="1:6" ht="21" customHeight="1" x14ac:dyDescent="0.2">
      <c r="A22" s="213" t="s">
        <v>16</v>
      </c>
      <c r="B22" s="213"/>
      <c r="C22" s="213"/>
      <c r="D22" s="213"/>
      <c r="E22" s="213"/>
      <c r="F22" s="213"/>
    </row>
    <row r="23" spans="1:6" ht="21" customHeight="1" x14ac:dyDescent="0.45">
      <c r="A23" s="6" t="s">
        <v>1</v>
      </c>
      <c r="B23" s="6" t="s">
        <v>2</v>
      </c>
      <c r="C23" s="209" t="s">
        <v>3</v>
      </c>
      <c r="D23" s="209"/>
      <c r="E23" s="217" t="s">
        <v>6</v>
      </c>
      <c r="F23" s="217"/>
    </row>
    <row r="24" spans="1:6" ht="21" customHeight="1" x14ac:dyDescent="0.45">
      <c r="A24" s="1">
        <v>1</v>
      </c>
      <c r="B24" s="1" t="s">
        <v>10</v>
      </c>
      <c r="C24" s="208">
        <v>130220468.60000001</v>
      </c>
      <c r="D24" s="208"/>
      <c r="E24" s="218">
        <v>2202</v>
      </c>
      <c r="F24" s="218"/>
    </row>
    <row r="25" spans="1:6" ht="21.75" customHeight="1" x14ac:dyDescent="0.45">
      <c r="A25" s="1">
        <v>2</v>
      </c>
      <c r="B25" s="1" t="s">
        <v>9</v>
      </c>
      <c r="C25" s="208">
        <v>95106875.129999995</v>
      </c>
      <c r="D25" s="208"/>
      <c r="E25" s="218">
        <v>2202</v>
      </c>
      <c r="F25" s="218"/>
    </row>
    <row r="26" spans="1:6" ht="21" customHeight="1" x14ac:dyDescent="0.45">
      <c r="A26" s="1">
        <v>3</v>
      </c>
      <c r="B26" s="1" t="s">
        <v>11</v>
      </c>
      <c r="C26" s="208">
        <v>40875269</v>
      </c>
      <c r="D26" s="208"/>
      <c r="E26" s="218">
        <v>1604</v>
      </c>
      <c r="F26" s="218"/>
    </row>
    <row r="27" spans="1:6" ht="21" customHeight="1" x14ac:dyDescent="0.45">
      <c r="A27" s="1">
        <v>4</v>
      </c>
      <c r="B27" s="1" t="s">
        <v>12</v>
      </c>
      <c r="C27" s="208">
        <v>30283200</v>
      </c>
      <c r="D27" s="208"/>
      <c r="E27" s="219" t="s">
        <v>13</v>
      </c>
      <c r="F27" s="218"/>
    </row>
    <row r="28" spans="1:6" ht="21" customHeight="1" x14ac:dyDescent="0.45">
      <c r="A28" s="1">
        <v>5</v>
      </c>
      <c r="B28" s="1" t="s">
        <v>25</v>
      </c>
      <c r="C28" s="208">
        <v>19579438.810000002</v>
      </c>
      <c r="D28" s="208"/>
      <c r="E28" s="218">
        <v>2009</v>
      </c>
      <c r="F28" s="218"/>
    </row>
    <row r="29" spans="1:6" ht="21" customHeight="1" x14ac:dyDescent="0.45">
      <c r="A29" s="1">
        <v>6</v>
      </c>
      <c r="B29" s="1" t="s">
        <v>15</v>
      </c>
      <c r="C29" s="208">
        <v>15669293</v>
      </c>
      <c r="D29" s="208"/>
      <c r="E29" s="218">
        <v>1902</v>
      </c>
      <c r="F29" s="218"/>
    </row>
    <row r="30" spans="1:6" ht="21" customHeight="1" x14ac:dyDescent="0.45">
      <c r="A30" s="1">
        <v>7</v>
      </c>
      <c r="B30" s="19" t="s">
        <v>17</v>
      </c>
      <c r="C30" s="208">
        <v>14184705.779999999</v>
      </c>
      <c r="D30" s="208"/>
      <c r="E30" s="218">
        <v>1511</v>
      </c>
      <c r="F30" s="218"/>
    </row>
    <row r="31" spans="1:6" ht="21" customHeight="1" x14ac:dyDescent="0.45">
      <c r="A31" s="1">
        <v>8</v>
      </c>
      <c r="B31" s="1" t="s">
        <v>18</v>
      </c>
      <c r="C31" s="208">
        <v>13925306</v>
      </c>
      <c r="D31" s="208"/>
      <c r="E31" s="218">
        <v>1601</v>
      </c>
      <c r="F31" s="218"/>
    </row>
    <row r="32" spans="1:6" ht="21" customHeight="1" x14ac:dyDescent="0.45">
      <c r="A32" s="1">
        <v>9</v>
      </c>
      <c r="B32" s="1" t="s">
        <v>14</v>
      </c>
      <c r="C32" s="208">
        <v>13612500</v>
      </c>
      <c r="D32" s="208">
        <v>13612500</v>
      </c>
      <c r="E32" s="218">
        <v>2101</v>
      </c>
      <c r="F32" s="218"/>
    </row>
    <row r="33" spans="1:6" ht="24" customHeight="1" x14ac:dyDescent="0.45">
      <c r="A33" s="1">
        <v>10</v>
      </c>
      <c r="B33" s="1" t="s">
        <v>24</v>
      </c>
      <c r="C33" s="208">
        <v>13006991.68</v>
      </c>
      <c r="D33" s="208"/>
      <c r="E33" s="218">
        <v>2106</v>
      </c>
      <c r="F33" s="218"/>
    </row>
    <row r="34" spans="1:6" ht="24" customHeight="1" x14ac:dyDescent="0.45">
      <c r="A34" s="1"/>
      <c r="B34" s="20" t="s">
        <v>19</v>
      </c>
      <c r="C34" s="224">
        <f>SUM(C24:C33)</f>
        <v>386464048</v>
      </c>
      <c r="D34" s="225"/>
      <c r="E34" s="226"/>
      <c r="F34" s="227"/>
    </row>
    <row r="35" spans="1:6" ht="21" customHeight="1" x14ac:dyDescent="0.45">
      <c r="A35" s="4">
        <v>11</v>
      </c>
      <c r="B35" s="14" t="s">
        <v>7</v>
      </c>
      <c r="C35" s="208">
        <f>C36-C34</f>
        <v>132020731.02999997</v>
      </c>
      <c r="D35" s="208"/>
      <c r="E35" s="220"/>
      <c r="F35" s="221"/>
    </row>
    <row r="36" spans="1:6" ht="21" customHeight="1" thickBot="1" x14ac:dyDescent="0.5">
      <c r="A36" s="22"/>
      <c r="B36" s="21" t="s">
        <v>8</v>
      </c>
      <c r="C36" s="222">
        <v>518484779.02999997</v>
      </c>
      <c r="D36" s="222"/>
      <c r="E36" s="223"/>
      <c r="F36" s="223"/>
    </row>
    <row r="37" spans="1:6" x14ac:dyDescent="0.2">
      <c r="C37" s="7"/>
    </row>
  </sheetData>
  <mergeCells count="34">
    <mergeCell ref="C35:D35"/>
    <mergeCell ref="E35:F35"/>
    <mergeCell ref="C36:D36"/>
    <mergeCell ref="E36:F36"/>
    <mergeCell ref="C33:D33"/>
    <mergeCell ref="E33:F33"/>
    <mergeCell ref="C34:D34"/>
    <mergeCell ref="E34:F34"/>
    <mergeCell ref="C30:D30"/>
    <mergeCell ref="E30:F30"/>
    <mergeCell ref="C31:D31"/>
    <mergeCell ref="E31:F31"/>
    <mergeCell ref="C32:D32"/>
    <mergeCell ref="E32:F32"/>
    <mergeCell ref="C26:D26"/>
    <mergeCell ref="E26:F26"/>
    <mergeCell ref="C27:D27"/>
    <mergeCell ref="E27:F27"/>
    <mergeCell ref="C29:D29"/>
    <mergeCell ref="E29:F29"/>
    <mergeCell ref="C28:D28"/>
    <mergeCell ref="E28:F28"/>
    <mergeCell ref="C23:D23"/>
    <mergeCell ref="E23:F23"/>
    <mergeCell ref="C24:D24"/>
    <mergeCell ref="E24:F24"/>
    <mergeCell ref="C25:D25"/>
    <mergeCell ref="E25:F25"/>
    <mergeCell ref="A22:F22"/>
    <mergeCell ref="A1:F1"/>
    <mergeCell ref="A2:F2"/>
    <mergeCell ref="A3:F3"/>
    <mergeCell ref="A20:F20"/>
    <mergeCell ref="A21:F21"/>
  </mergeCells>
  <pageMargins left="0.4" right="0.15748031496062992" top="0.74803149606299213" bottom="0.74803149606299213" header="0.31496062992125984" footer="0.31496062992125984"/>
  <pageSetup paperSize="9" scale="90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workbookViewId="0">
      <selection activeCell="B15" sqref="B15"/>
    </sheetView>
  </sheetViews>
  <sheetFormatPr defaultRowHeight="14.25" x14ac:dyDescent="0.2"/>
  <cols>
    <col min="1" max="1" width="6.125" customWidth="1"/>
    <col min="2" max="2" width="30.125" customWidth="1"/>
    <col min="3" max="3" width="17.125" customWidth="1"/>
    <col min="4" max="4" width="13.375" customWidth="1"/>
    <col min="5" max="5" width="12.375" customWidth="1"/>
    <col min="6" max="6" width="14.5" customWidth="1"/>
    <col min="7" max="7" width="13.875" customWidth="1"/>
    <col min="8" max="8" width="18.375" customWidth="1"/>
    <col min="9" max="9" width="27.625" customWidth="1"/>
    <col min="10" max="10" width="14.25" customWidth="1"/>
    <col min="11" max="11" width="19" customWidth="1"/>
    <col min="12" max="12" width="16.25" customWidth="1"/>
    <col min="13" max="13" width="19.625" customWidth="1"/>
    <col min="14" max="14" width="11.125" customWidth="1"/>
  </cols>
  <sheetData>
    <row r="1" spans="1:11" ht="21" x14ac:dyDescent="0.45">
      <c r="A1" s="197" t="s">
        <v>71</v>
      </c>
      <c r="B1" s="197"/>
      <c r="C1" s="197"/>
      <c r="D1" s="197"/>
      <c r="E1" s="197"/>
      <c r="F1" s="197"/>
      <c r="G1" s="197"/>
    </row>
    <row r="2" spans="1:11" ht="21" x14ac:dyDescent="0.45">
      <c r="A2" s="197" t="s">
        <v>36</v>
      </c>
      <c r="B2" s="197"/>
      <c r="C2" s="197"/>
      <c r="D2" s="197"/>
      <c r="E2" s="197"/>
      <c r="F2" s="197"/>
      <c r="G2" s="197"/>
    </row>
    <row r="3" spans="1:11" ht="21" x14ac:dyDescent="0.45">
      <c r="A3" s="197" t="s">
        <v>73</v>
      </c>
      <c r="B3" s="197"/>
      <c r="C3" s="197"/>
      <c r="D3" s="197"/>
      <c r="E3" s="197"/>
      <c r="F3" s="197"/>
      <c r="G3" s="197"/>
    </row>
    <row r="4" spans="1:11" s="28" customFormat="1" ht="21" x14ac:dyDescent="0.45">
      <c r="A4" s="108" t="s">
        <v>1</v>
      </c>
      <c r="B4" s="108" t="s">
        <v>2</v>
      </c>
      <c r="C4" s="109" t="s">
        <v>3</v>
      </c>
      <c r="D4" s="109" t="s">
        <v>37</v>
      </c>
      <c r="E4" s="109" t="s">
        <v>4</v>
      </c>
      <c r="F4" s="109" t="s">
        <v>5</v>
      </c>
      <c r="G4" s="109" t="s">
        <v>6</v>
      </c>
    </row>
    <row r="5" spans="1:11" ht="21" x14ac:dyDescent="0.45">
      <c r="A5" s="1">
        <v>1</v>
      </c>
      <c r="B5" s="1" t="s">
        <v>40</v>
      </c>
      <c r="C5" s="52">
        <v>1432937000</v>
      </c>
      <c r="D5" s="52">
        <v>229718750</v>
      </c>
      <c r="E5" s="52">
        <v>0</v>
      </c>
      <c r="F5" s="52">
        <v>0</v>
      </c>
      <c r="G5" s="78" t="s">
        <v>62</v>
      </c>
      <c r="I5" s="9"/>
      <c r="J5" s="9"/>
      <c r="K5" s="9"/>
    </row>
    <row r="6" spans="1:11" ht="21" x14ac:dyDescent="0.45">
      <c r="A6" s="1">
        <v>2</v>
      </c>
      <c r="B6" s="31" t="s">
        <v>20</v>
      </c>
      <c r="C6" s="52">
        <v>892020980</v>
      </c>
      <c r="D6" s="52">
        <v>456769990</v>
      </c>
      <c r="E6" s="52">
        <v>15992</v>
      </c>
      <c r="F6" s="52">
        <v>0</v>
      </c>
      <c r="G6" s="78" t="s">
        <v>63</v>
      </c>
      <c r="I6" s="9"/>
      <c r="J6" s="9"/>
      <c r="K6" s="9"/>
    </row>
    <row r="7" spans="1:11" ht="21" x14ac:dyDescent="0.45">
      <c r="A7" s="1">
        <v>3</v>
      </c>
      <c r="B7" s="31" t="s">
        <v>21</v>
      </c>
      <c r="C7" s="52">
        <v>142556976</v>
      </c>
      <c r="D7" s="52">
        <v>21523625</v>
      </c>
      <c r="E7" s="52">
        <v>0</v>
      </c>
      <c r="F7" s="52">
        <v>0</v>
      </c>
      <c r="G7" s="78" t="s">
        <v>64</v>
      </c>
      <c r="I7" s="35"/>
      <c r="J7" s="9"/>
      <c r="K7" s="9"/>
    </row>
    <row r="8" spans="1:11" ht="21" x14ac:dyDescent="0.45">
      <c r="A8" s="1">
        <v>4</v>
      </c>
      <c r="B8" s="31" t="s">
        <v>43</v>
      </c>
      <c r="C8" s="52">
        <v>123263474.20999999</v>
      </c>
      <c r="D8" s="52">
        <v>2130491.0019999999</v>
      </c>
      <c r="E8" s="52">
        <v>1178155.24</v>
      </c>
      <c r="F8" s="52">
        <v>2831499.46</v>
      </c>
      <c r="G8" s="77">
        <v>39042220</v>
      </c>
      <c r="I8" s="9"/>
      <c r="J8" s="9"/>
      <c r="K8" s="9"/>
    </row>
    <row r="9" spans="1:11" ht="21" x14ac:dyDescent="0.45">
      <c r="A9" s="1">
        <v>5</v>
      </c>
      <c r="B9" s="1" t="s">
        <v>29</v>
      </c>
      <c r="C9" s="52">
        <v>17169586.359999999</v>
      </c>
      <c r="D9" s="52">
        <v>553812.61399999994</v>
      </c>
      <c r="E9" s="52">
        <v>858479.33</v>
      </c>
      <c r="F9" s="52">
        <v>1261964.6100000001</v>
      </c>
      <c r="G9" s="77">
        <v>39159000</v>
      </c>
      <c r="I9" s="9"/>
      <c r="J9" s="9"/>
      <c r="K9" s="9"/>
    </row>
    <row r="10" spans="1:11" ht="21" x14ac:dyDescent="0.45">
      <c r="A10" s="1">
        <v>6</v>
      </c>
      <c r="B10" s="31" t="s">
        <v>65</v>
      </c>
      <c r="C10" s="52">
        <v>14856150</v>
      </c>
      <c r="D10" s="52">
        <v>2476025</v>
      </c>
      <c r="E10" s="52">
        <v>0</v>
      </c>
      <c r="F10" s="52">
        <v>1039983</v>
      </c>
      <c r="G10" s="77">
        <v>44029090</v>
      </c>
      <c r="I10" s="37"/>
      <c r="J10" s="9"/>
      <c r="K10" s="9"/>
    </row>
    <row r="11" spans="1:11" ht="21" x14ac:dyDescent="0.45">
      <c r="A11" s="1">
        <v>7</v>
      </c>
      <c r="B11" s="31" t="s">
        <v>47</v>
      </c>
      <c r="C11" s="52">
        <v>11560834.960000001</v>
      </c>
      <c r="D11" s="52">
        <v>288892.36099999998</v>
      </c>
      <c r="E11" s="52">
        <v>578041.75</v>
      </c>
      <c r="F11" s="52">
        <v>849721.38</v>
      </c>
      <c r="G11" s="77">
        <v>39079990</v>
      </c>
      <c r="I11" s="9"/>
      <c r="J11" s="9"/>
    </row>
    <row r="12" spans="1:11" ht="21" x14ac:dyDescent="0.45">
      <c r="A12" s="1">
        <v>8</v>
      </c>
      <c r="B12" s="31" t="s">
        <v>32</v>
      </c>
      <c r="C12" s="52">
        <v>10135483.310000001</v>
      </c>
      <c r="D12" s="52">
        <v>533446.49</v>
      </c>
      <c r="E12" s="52">
        <v>2027096.64</v>
      </c>
      <c r="F12" s="52">
        <v>851380.6</v>
      </c>
      <c r="G12" s="77">
        <v>40040000</v>
      </c>
      <c r="H12" s="76"/>
    </row>
    <row r="13" spans="1:11" ht="21" x14ac:dyDescent="0.45">
      <c r="A13" s="1">
        <v>9</v>
      </c>
      <c r="B13" s="1" t="s">
        <v>67</v>
      </c>
      <c r="C13" s="52">
        <v>7036400</v>
      </c>
      <c r="D13" s="52">
        <v>415000</v>
      </c>
      <c r="E13" s="52">
        <v>0</v>
      </c>
      <c r="F13" s="52">
        <v>0</v>
      </c>
      <c r="G13" s="78" t="s">
        <v>66</v>
      </c>
    </row>
    <row r="14" spans="1:11" ht="21" x14ac:dyDescent="0.45">
      <c r="A14" s="1">
        <v>10</v>
      </c>
      <c r="B14" s="31" t="s">
        <v>48</v>
      </c>
      <c r="C14" s="52">
        <v>6295500</v>
      </c>
      <c r="D14" s="52">
        <v>2321000</v>
      </c>
      <c r="E14" s="52">
        <v>0</v>
      </c>
      <c r="F14" s="52">
        <v>0</v>
      </c>
      <c r="G14" s="78" t="s">
        <v>68</v>
      </c>
    </row>
    <row r="15" spans="1:11" ht="21" x14ac:dyDescent="0.45">
      <c r="A15" s="1"/>
      <c r="B15" s="109" t="s">
        <v>19</v>
      </c>
      <c r="C15" s="39">
        <f>SUM(C5:C14)</f>
        <v>2657832384.8400002</v>
      </c>
      <c r="D15" s="40">
        <f>SUM(D5:D14)</f>
        <v>716731032.46699989</v>
      </c>
      <c r="E15" s="59">
        <f>SUM(E5:E14)</f>
        <v>4657764.96</v>
      </c>
      <c r="F15" s="41">
        <f>SUM(F5:F14)</f>
        <v>6834549.0499999998</v>
      </c>
      <c r="G15" s="42"/>
      <c r="H15" s="60"/>
      <c r="I15" s="60"/>
      <c r="J15" s="60"/>
      <c r="K15" s="60"/>
    </row>
    <row r="16" spans="1:11" ht="21" x14ac:dyDescent="0.45">
      <c r="A16" s="4">
        <v>11</v>
      </c>
      <c r="B16" s="110" t="s">
        <v>7</v>
      </c>
      <c r="C16" s="2">
        <f>C17-C15</f>
        <v>50272067.849999905</v>
      </c>
      <c r="D16" s="43">
        <f>D17-D15</f>
        <v>2080391.1220000982</v>
      </c>
      <c r="E16" s="2">
        <f>E17-E15</f>
        <v>3007357.4400000004</v>
      </c>
      <c r="F16" s="2">
        <f>F17-F15</f>
        <v>3147625.87</v>
      </c>
      <c r="G16" s="14"/>
    </row>
    <row r="17" spans="1:12" ht="21.75" thickBot="1" x14ac:dyDescent="0.5">
      <c r="A17" s="44"/>
      <c r="B17" s="121" t="s">
        <v>8</v>
      </c>
      <c r="C17" s="123">
        <v>2708104452.6900001</v>
      </c>
      <c r="D17" s="132">
        <v>718811423.58899999</v>
      </c>
      <c r="E17" s="132">
        <v>7665122.4000000004</v>
      </c>
      <c r="F17" s="132">
        <v>9982174.9199999999</v>
      </c>
      <c r="G17" s="133"/>
      <c r="H17" s="9"/>
      <c r="I17" s="9"/>
      <c r="J17" s="9"/>
      <c r="K17" s="9"/>
    </row>
    <row r="18" spans="1:12" ht="21.75" thickTop="1" x14ac:dyDescent="0.45">
      <c r="A18" s="136"/>
      <c r="B18" s="137"/>
      <c r="C18" s="139"/>
      <c r="D18" s="141"/>
      <c r="E18" s="141"/>
      <c r="F18" s="141"/>
      <c r="G18" s="142"/>
      <c r="H18" s="9"/>
      <c r="I18" s="9"/>
      <c r="J18" s="9"/>
      <c r="K18" s="9"/>
    </row>
    <row r="19" spans="1:12" ht="21" x14ac:dyDescent="0.45">
      <c r="A19" s="143"/>
      <c r="B19" s="136"/>
      <c r="C19" s="144"/>
      <c r="D19" s="144"/>
      <c r="E19" s="144"/>
      <c r="F19" s="144"/>
      <c r="G19" s="143"/>
      <c r="H19" s="7"/>
      <c r="I19" s="7"/>
    </row>
    <row r="20" spans="1:12" ht="21" x14ac:dyDescent="0.2">
      <c r="A20" s="201" t="s">
        <v>72</v>
      </c>
      <c r="B20" s="201"/>
      <c r="C20" s="201"/>
      <c r="D20" s="201"/>
      <c r="E20" s="201"/>
      <c r="F20" s="201"/>
      <c r="G20" s="201"/>
      <c r="I20" s="9"/>
    </row>
    <row r="21" spans="1:12" ht="21" x14ac:dyDescent="0.45">
      <c r="A21" s="197" t="s">
        <v>36</v>
      </c>
      <c r="B21" s="197"/>
      <c r="C21" s="197"/>
      <c r="D21" s="197"/>
      <c r="E21" s="197"/>
      <c r="F21" s="197"/>
      <c r="G21" s="197"/>
      <c r="I21" s="35"/>
    </row>
    <row r="22" spans="1:12" ht="21" x14ac:dyDescent="0.45">
      <c r="A22" s="197" t="s">
        <v>73</v>
      </c>
      <c r="B22" s="197"/>
      <c r="C22" s="197"/>
      <c r="D22" s="197"/>
      <c r="E22" s="197"/>
      <c r="F22" s="197"/>
      <c r="G22" s="197"/>
    </row>
    <row r="23" spans="1:12" ht="21" x14ac:dyDescent="0.2">
      <c r="A23" s="112" t="s">
        <v>1</v>
      </c>
      <c r="B23" s="112" t="s">
        <v>2</v>
      </c>
      <c r="C23" s="198" t="s">
        <v>3</v>
      </c>
      <c r="D23" s="198"/>
      <c r="E23" s="198"/>
      <c r="F23" s="112" t="s">
        <v>37</v>
      </c>
      <c r="G23" s="112" t="s">
        <v>6</v>
      </c>
      <c r="I23" s="131"/>
    </row>
    <row r="24" spans="1:12" ht="21" x14ac:dyDescent="0.45">
      <c r="A24" s="113">
        <v>1</v>
      </c>
      <c r="B24" s="31" t="s">
        <v>10</v>
      </c>
      <c r="C24" s="199">
        <v>1368386180.1800001</v>
      </c>
      <c r="D24" s="199"/>
      <c r="E24" s="199"/>
      <c r="F24" s="115">
        <v>76736908.439999998</v>
      </c>
      <c r="G24" s="103">
        <v>2202</v>
      </c>
    </row>
    <row r="25" spans="1:12" ht="21" x14ac:dyDescent="0.45">
      <c r="A25" s="114">
        <v>2</v>
      </c>
      <c r="B25" s="31" t="s">
        <v>9</v>
      </c>
      <c r="C25" s="196">
        <v>975894100.76999998</v>
      </c>
      <c r="D25" s="196"/>
      <c r="E25" s="196"/>
      <c r="F25" s="115">
        <v>29071119.228</v>
      </c>
      <c r="G25" s="86">
        <v>2202</v>
      </c>
      <c r="I25" s="9"/>
      <c r="J25" s="9"/>
      <c r="K25" s="9"/>
      <c r="L25" s="9"/>
    </row>
    <row r="26" spans="1:12" ht="21" x14ac:dyDescent="0.45">
      <c r="A26" s="114">
        <v>3</v>
      </c>
      <c r="B26" s="31" t="s">
        <v>12</v>
      </c>
      <c r="C26" s="229">
        <v>551435479.34000003</v>
      </c>
      <c r="D26" s="230"/>
      <c r="E26" s="231"/>
      <c r="F26" s="145">
        <v>8143910</v>
      </c>
      <c r="G26" s="86" t="s">
        <v>13</v>
      </c>
      <c r="I26" s="9"/>
      <c r="J26" s="9"/>
      <c r="K26" s="9"/>
      <c r="L26" s="9"/>
    </row>
    <row r="27" spans="1:12" ht="21" x14ac:dyDescent="0.45">
      <c r="A27" s="113">
        <v>4</v>
      </c>
      <c r="B27" s="31" t="s">
        <v>11</v>
      </c>
      <c r="C27" s="196">
        <v>387328076</v>
      </c>
      <c r="D27" s="196"/>
      <c r="E27" s="196"/>
      <c r="F27" s="116">
        <v>3914470.4000000004</v>
      </c>
      <c r="G27" s="86">
        <v>1604</v>
      </c>
      <c r="L27" s="50"/>
    </row>
    <row r="28" spans="1:12" ht="21" x14ac:dyDescent="0.45">
      <c r="A28" s="114">
        <v>5</v>
      </c>
      <c r="B28" s="31" t="s">
        <v>44</v>
      </c>
      <c r="C28" s="196">
        <v>196984636.59999999</v>
      </c>
      <c r="D28" s="196"/>
      <c r="E28" s="196"/>
      <c r="F28" s="116">
        <v>2836406</v>
      </c>
      <c r="G28" s="86">
        <v>1601</v>
      </c>
      <c r="L28" s="50"/>
    </row>
    <row r="29" spans="1:12" ht="21" x14ac:dyDescent="0.45">
      <c r="A29" s="114">
        <v>6</v>
      </c>
      <c r="B29" s="31" t="s">
        <v>45</v>
      </c>
      <c r="C29" s="196">
        <v>170406140</v>
      </c>
      <c r="D29" s="196"/>
      <c r="E29" s="196"/>
      <c r="F29" s="116">
        <v>942811.7</v>
      </c>
      <c r="G29" s="86">
        <v>2101</v>
      </c>
      <c r="L29" s="50"/>
    </row>
    <row r="30" spans="1:12" ht="21" x14ac:dyDescent="0.45">
      <c r="A30" s="113">
        <v>7</v>
      </c>
      <c r="B30" s="31" t="s">
        <v>15</v>
      </c>
      <c r="C30" s="196">
        <v>147324026.31999999</v>
      </c>
      <c r="D30" s="196"/>
      <c r="E30" s="196"/>
      <c r="F30" s="116">
        <v>1624784.24</v>
      </c>
      <c r="G30" s="86">
        <v>1902</v>
      </c>
      <c r="L30" s="50"/>
    </row>
    <row r="31" spans="1:12" ht="21" x14ac:dyDescent="0.45">
      <c r="A31" s="114">
        <v>8</v>
      </c>
      <c r="B31" s="31" t="s">
        <v>70</v>
      </c>
      <c r="C31" s="196">
        <v>141453859.23999998</v>
      </c>
      <c r="D31" s="196"/>
      <c r="E31" s="196"/>
      <c r="F31" s="116">
        <v>2772478.88</v>
      </c>
      <c r="G31" s="86">
        <v>3923</v>
      </c>
      <c r="L31" s="50"/>
    </row>
    <row r="32" spans="1:12" ht="21" x14ac:dyDescent="0.45">
      <c r="A32" s="114">
        <v>9</v>
      </c>
      <c r="B32" s="31" t="s">
        <v>24</v>
      </c>
      <c r="C32" s="196">
        <v>120104501.52</v>
      </c>
      <c r="D32" s="196"/>
      <c r="E32" s="196"/>
      <c r="F32" s="116">
        <v>2897634.9000000004</v>
      </c>
      <c r="G32" s="86">
        <v>2106</v>
      </c>
      <c r="L32" s="50"/>
    </row>
    <row r="33" spans="1:12" ht="21" x14ac:dyDescent="0.45">
      <c r="A33" s="113">
        <v>10</v>
      </c>
      <c r="B33" s="31" t="s">
        <v>69</v>
      </c>
      <c r="C33" s="196">
        <v>106255548.71000001</v>
      </c>
      <c r="D33" s="196"/>
      <c r="E33" s="196"/>
      <c r="F33" s="116">
        <v>17475311.82</v>
      </c>
      <c r="G33" s="86">
        <v>6809</v>
      </c>
      <c r="L33" s="50"/>
    </row>
    <row r="34" spans="1:12" ht="21" x14ac:dyDescent="0.45">
      <c r="A34" s="31"/>
      <c r="B34" s="117" t="s">
        <v>19</v>
      </c>
      <c r="C34" s="204">
        <f>SUM(C24:C33)</f>
        <v>4165572548.6799998</v>
      </c>
      <c r="D34" s="204"/>
      <c r="E34" s="204"/>
      <c r="F34" s="134">
        <f>SUM(F24:F33)</f>
        <v>146415835.60800001</v>
      </c>
      <c r="G34" s="118"/>
      <c r="H34" s="9"/>
    </row>
    <row r="35" spans="1:12" ht="21" x14ac:dyDescent="0.45">
      <c r="A35" s="31">
        <v>11</v>
      </c>
      <c r="B35" s="119" t="s">
        <v>7</v>
      </c>
      <c r="C35" s="196">
        <f>C36-C34</f>
        <v>1650452388.5300002</v>
      </c>
      <c r="D35" s="196"/>
      <c r="E35" s="196"/>
      <c r="F35" s="116">
        <f>F36-F34</f>
        <v>157441275.59799996</v>
      </c>
      <c r="G35" s="120"/>
    </row>
    <row r="36" spans="1:12" ht="21" x14ac:dyDescent="0.45">
      <c r="A36" s="128"/>
      <c r="B36" s="65" t="s">
        <v>8</v>
      </c>
      <c r="C36" s="228">
        <v>5816024937.21</v>
      </c>
      <c r="D36" s="228"/>
      <c r="E36" s="228"/>
      <c r="F36" s="129">
        <v>303857111.20599997</v>
      </c>
      <c r="G36" s="130"/>
    </row>
    <row r="37" spans="1:12" ht="21" x14ac:dyDescent="0.45">
      <c r="A37" s="136"/>
      <c r="B37" s="137"/>
      <c r="C37" s="138"/>
      <c r="D37" s="138"/>
      <c r="E37" s="138"/>
      <c r="F37" s="139"/>
      <c r="G37" s="140"/>
    </row>
    <row r="38" spans="1:12" ht="21" x14ac:dyDescent="0.45">
      <c r="A38" s="36"/>
      <c r="B38" s="135" t="s">
        <v>39</v>
      </c>
      <c r="C38" s="135"/>
      <c r="D38" s="36"/>
      <c r="E38" s="36"/>
      <c r="F38" s="36"/>
      <c r="G38" s="36"/>
    </row>
    <row r="39" spans="1:12" ht="21" x14ac:dyDescent="0.45">
      <c r="B39" s="36" t="s">
        <v>74</v>
      </c>
      <c r="E39" s="7"/>
      <c r="I39" s="9">
        <v>0</v>
      </c>
    </row>
    <row r="40" spans="1:12" x14ac:dyDescent="0.2">
      <c r="D40" s="7"/>
      <c r="F40" s="7"/>
    </row>
    <row r="41" spans="1:12" ht="21" x14ac:dyDescent="0.45">
      <c r="B41" s="55"/>
      <c r="C41" s="203"/>
      <c r="D41" s="203"/>
      <c r="E41" s="203"/>
      <c r="F41" s="56"/>
      <c r="G41" s="57"/>
    </row>
    <row r="42" spans="1:12" x14ac:dyDescent="0.2">
      <c r="B42" s="45"/>
      <c r="C42" s="45"/>
      <c r="D42" s="45"/>
      <c r="E42" s="45"/>
      <c r="F42" s="45"/>
      <c r="G42" s="45"/>
    </row>
  </sheetData>
  <mergeCells count="21">
    <mergeCell ref="A22:G22"/>
    <mergeCell ref="A1:G1"/>
    <mergeCell ref="A2:G2"/>
    <mergeCell ref="A3:G3"/>
    <mergeCell ref="A20:G20"/>
    <mergeCell ref="A21:G21"/>
    <mergeCell ref="C23:E23"/>
    <mergeCell ref="C24:E24"/>
    <mergeCell ref="C25:E25"/>
    <mergeCell ref="C27:E27"/>
    <mergeCell ref="C28:E28"/>
    <mergeCell ref="C35:E35"/>
    <mergeCell ref="C36:E36"/>
    <mergeCell ref="C41:E41"/>
    <mergeCell ref="C26:E26"/>
    <mergeCell ref="C29:E29"/>
    <mergeCell ref="C30:E30"/>
    <mergeCell ref="C32:E32"/>
    <mergeCell ref="C33:E33"/>
    <mergeCell ref="C31:E31"/>
    <mergeCell ref="C34:E34"/>
  </mergeCells>
  <pageMargins left="0.27559055118110237" right="0.15748031496062992" top="0.86614173228346458" bottom="0.59055118110236227" header="0.31496062992125984" footer="0.31496062992125984"/>
  <pageSetup paperSize="9" scale="8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13</vt:i4>
      </vt:variant>
    </vt:vector>
  </HeadingPairs>
  <TitlesOfParts>
    <vt:vector size="13" baseType="lpstr">
      <vt:lpstr>ก.ย.63</vt:lpstr>
      <vt:lpstr>ส.ค.63</vt:lpstr>
      <vt:lpstr>ก.ค.63</vt:lpstr>
      <vt:lpstr>มิ.ย.63</vt:lpstr>
      <vt:lpstr>พ.ค.63</vt:lpstr>
      <vt:lpstr>เม.ย.63</vt:lpstr>
      <vt:lpstr>มี.ค.63</vt:lpstr>
      <vt:lpstr>ก.พ.63</vt:lpstr>
      <vt:lpstr>ม.ค.63</vt:lpstr>
      <vt:lpstr>พ.ย.62</vt:lpstr>
      <vt:lpstr>ธ.ค.62</vt:lpstr>
      <vt:lpstr>ต.ค.62</vt:lpstr>
      <vt:lpstr>ม.ค.62-ธ.ค.62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janjira kingsakun</dc:creator>
  <cp:lastModifiedBy>janjira kingsakun</cp:lastModifiedBy>
  <cp:lastPrinted>2020-12-07T06:32:26Z</cp:lastPrinted>
  <dcterms:created xsi:type="dcterms:W3CDTF">2019-03-05T03:55:27Z</dcterms:created>
  <dcterms:modified xsi:type="dcterms:W3CDTF">2020-12-07T06:32:40Z</dcterms:modified>
</cp:coreProperties>
</file>